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935" activeTab="1"/>
  </bookViews>
  <sheets>
    <sheet name="ZAŁĄCZNIK 1" sheetId="1" r:id="rId1"/>
    <sheet name="ZAŁĄCZNIK 2 " sheetId="2" r:id="rId2"/>
  </sheets>
  <definedNames>
    <definedName name="_xlnm.Print_Area" localSheetId="0">'ZAŁĄCZNIK 1'!$A$2:$K$43</definedName>
  </definedNames>
  <calcPr fullCalcOnLoad="1"/>
</workbook>
</file>

<file path=xl/sharedStrings.xml><?xml version="1.0" encoding="utf-8"?>
<sst xmlns="http://schemas.openxmlformats.org/spreadsheetml/2006/main" count="117" uniqueCount="74">
  <si>
    <t>Składka członkowska okręgowa (roczna):</t>
  </si>
  <si>
    <t>— z brzegu i z lodu</t>
  </si>
  <si>
    <t>Składka członkowska okręgowa  (roczna) - ulgowa</t>
  </si>
  <si>
    <t>— z brzegu</t>
  </si>
  <si>
    <t>Składka członkowska okręgowa na jedną wodę dla członków PZW (roczna):</t>
  </si>
  <si>
    <t>Składka członkowska okręgowa na jedną wodę dla członków PZW (roczna) - ulgowa:</t>
  </si>
  <si>
    <t>illość</t>
  </si>
  <si>
    <t>A</t>
  </si>
  <si>
    <t>B</t>
  </si>
  <si>
    <t>C</t>
  </si>
  <si>
    <t>D</t>
  </si>
  <si>
    <t>E*3%</t>
  </si>
  <si>
    <t>udział koła</t>
  </si>
  <si>
    <t>Wysokość opłaty w zł.</t>
  </si>
  <si>
    <t>Składka członkowska</t>
  </si>
  <si>
    <t>Składka członkowska ulgowa 50%</t>
  </si>
  <si>
    <t>Składka członkowska ulgowa 75%</t>
  </si>
  <si>
    <t>2. członka uczestnika PZW</t>
  </si>
  <si>
    <t>………………………………</t>
  </si>
  <si>
    <t>E*35%</t>
  </si>
  <si>
    <t xml:space="preserve">Składka członkowska okręgowa młodzieżowa </t>
  </si>
  <si>
    <t>Razem skladki członkowskie</t>
  </si>
  <si>
    <t>Razem wpisowe</t>
  </si>
  <si>
    <t>Razem okręgowe:</t>
  </si>
  <si>
    <t>RODZAJ SKŁADKI</t>
  </si>
  <si>
    <r>
      <t xml:space="preserve">składka okręgowa </t>
    </r>
    <r>
      <rPr>
        <b/>
        <sz val="11"/>
        <color indexed="8"/>
        <rFont val="Arial"/>
        <family val="2"/>
      </rPr>
      <t>1 dniowa</t>
    </r>
    <r>
      <rPr>
        <sz val="11"/>
        <color indexed="8"/>
        <rFont val="Arial"/>
        <family val="2"/>
      </rPr>
      <t xml:space="preserve"> dla członków PZW</t>
    </r>
  </si>
  <si>
    <t>ZARZĄD  KOŁA</t>
  </si>
  <si>
    <r>
      <t xml:space="preserve">WPISOWE:                              </t>
    </r>
    <r>
      <rPr>
        <sz val="11"/>
        <color indexed="8"/>
        <rFont val="Arial"/>
        <family val="2"/>
      </rPr>
      <t>1. członka zwyczajnego PZW</t>
    </r>
  </si>
  <si>
    <t>Subkonto</t>
  </si>
  <si>
    <t>E=(C*D)</t>
  </si>
  <si>
    <t>wartość</t>
  </si>
  <si>
    <t>WYSZCZEGÓLNIENIE</t>
  </si>
  <si>
    <t>PLAN KOSZTÓW</t>
  </si>
  <si>
    <t xml:space="preserve">Ogółem </t>
  </si>
  <si>
    <t>D  z  i  a  ł  a  l  n  o  ś  ć</t>
  </si>
  <si>
    <t>organizacyjna</t>
  </si>
  <si>
    <t>sportowa</t>
  </si>
  <si>
    <t>młodzieżowa</t>
  </si>
  <si>
    <t>zagospodarowanie  wód</t>
  </si>
  <si>
    <t>ochrona wód</t>
  </si>
  <si>
    <t>Zakup materiału zarybieniowego</t>
  </si>
  <si>
    <t>xxx</t>
  </si>
  <si>
    <t>Zakup: środki czystości, energii, materiałów biurowych, wyposażenie itp.                                 /w tym tez paliwo dla SSR/</t>
  </si>
  <si>
    <t>Nagrody na zawody - sport</t>
  </si>
  <si>
    <r>
      <t xml:space="preserve">Usługi obce                                        </t>
    </r>
    <r>
      <rPr>
        <sz val="10"/>
        <rFont val="Verdana"/>
        <family val="2"/>
      </rPr>
      <t>/poczta, bank, wynajem busów, remonty, catering</t>
    </r>
    <r>
      <rPr>
        <sz val="10"/>
        <color indexed="8"/>
        <rFont val="Verdana"/>
        <family val="2"/>
      </rPr>
      <t>/</t>
    </r>
  </si>
  <si>
    <t>Podatki /od nieruchomości, skarbowe/</t>
  </si>
  <si>
    <t>diety członków zarządu koła</t>
  </si>
  <si>
    <t>Koszty delegacji, zwrot kosztów paliwa za przejazdy członków koła, ubezpieczenia, reklama, reprezentacja, startowe/</t>
  </si>
  <si>
    <t xml:space="preserve">Inne </t>
  </si>
  <si>
    <t>PLAN PRZYCHODÓW</t>
  </si>
  <si>
    <t>Dobrowolne wpłaty na działalność statutową koła</t>
  </si>
  <si>
    <t>Inne wpływy, dotacje</t>
  </si>
  <si>
    <t>(podpisy minimum dwóch członków zarządu koła)</t>
  </si>
  <si>
    <t>KOŁO PZW nr ………………………………..</t>
  </si>
  <si>
    <t>pieczątka koła</t>
  </si>
  <si>
    <t>Składka okręgowa uzupełniająca za połów ze środków pływających do składek rocnych</t>
  </si>
  <si>
    <t>Składka okręgowa uzupełniająca za połów ze środków pływających + trolling do składek rocznych</t>
  </si>
  <si>
    <t>ilość osób:</t>
  </si>
  <si>
    <t>Opłata egzaminacyjna (18,50zł)      (z tego 3,50 VAT)                                                              młodzież do lat 18 jest zwolniona z opłat egzaminacyjnych</t>
  </si>
  <si>
    <t>Udział Koła w składce na ochronę i zagospodarowanie wód (3%)</t>
  </si>
  <si>
    <t>Udział Koła w składce członkowskiej (35%)</t>
  </si>
  <si>
    <t>dieta członków zarządu koła max. 5%</t>
  </si>
  <si>
    <t>RAZEM:</t>
  </si>
  <si>
    <t xml:space="preserve">                                                             Składek członkowskich i okręgowych na zgospodarowanie i ochronę wód</t>
  </si>
  <si>
    <t>Koło PZW nr …………………..</t>
  </si>
  <si>
    <r>
      <t>E*100</t>
    </r>
    <r>
      <rPr>
        <i/>
        <strike/>
        <sz val="11"/>
        <color indexed="10"/>
        <rFont val="Arial"/>
        <family val="2"/>
      </rPr>
      <t>%</t>
    </r>
  </si>
  <si>
    <t>Udział Koła w składce wpisowej (100%)</t>
  </si>
  <si>
    <t xml:space="preserve">     RAZEM PRZYCHODY KOŁA</t>
  </si>
  <si>
    <t>RAZEM KOSZTY KOŁA</t>
  </si>
  <si>
    <r>
      <t>składka okręgowa</t>
    </r>
    <r>
      <rPr>
        <b/>
        <sz val="11"/>
        <color indexed="8"/>
        <rFont val="Arial"/>
        <family val="2"/>
      </rPr>
      <t xml:space="preserve"> 3 dniowa</t>
    </r>
    <r>
      <rPr>
        <sz val="11"/>
        <color indexed="8"/>
        <rFont val="Arial"/>
        <family val="2"/>
      </rPr>
      <t xml:space="preserve"> dla członków PZW</t>
    </r>
  </si>
  <si>
    <r>
      <t>składka okręgowa 7</t>
    </r>
    <r>
      <rPr>
        <b/>
        <sz val="11"/>
        <color indexed="8"/>
        <rFont val="Arial"/>
        <family val="2"/>
      </rPr>
      <t xml:space="preserve"> dniowa</t>
    </r>
    <r>
      <rPr>
        <sz val="11"/>
        <color indexed="8"/>
        <rFont val="Arial"/>
        <family val="2"/>
      </rPr>
      <t xml:space="preserve"> dla członków PZW</t>
    </r>
  </si>
  <si>
    <r>
      <t xml:space="preserve">składka okręgowa 14 </t>
    </r>
    <r>
      <rPr>
        <b/>
        <sz val="11"/>
        <color indexed="8"/>
        <rFont val="Arial"/>
        <family val="2"/>
      </rPr>
      <t>dniowa</t>
    </r>
    <r>
      <rPr>
        <sz val="11"/>
        <color indexed="8"/>
        <rFont val="Arial"/>
        <family val="2"/>
      </rPr>
      <t xml:space="preserve"> dla członków PZW</t>
    </r>
  </si>
  <si>
    <t>Preliminarz na 2021 rok</t>
  </si>
  <si>
    <t>PRELIMINARZ BUDŻETOWY NA ROK 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</si>
</sst>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#,##0\ _z_ł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indexed="10"/>
      <name val="Arial"/>
      <family val="2"/>
    </font>
    <font>
      <i/>
      <sz val="11"/>
      <color indexed="10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Verdana"/>
      <family val="2"/>
    </font>
    <font>
      <b/>
      <sz val="10"/>
      <name val="Arial CE"/>
      <family val="2"/>
    </font>
    <font>
      <i/>
      <sz val="11"/>
      <color indexed="10"/>
      <name val="Arial"/>
      <family val="2"/>
    </font>
    <font>
      <i/>
      <sz val="11"/>
      <color indexed="10"/>
      <name val="Czcionka tekstu podstawowego"/>
      <family val="0"/>
    </font>
    <font>
      <b/>
      <sz val="10"/>
      <color indexed="8"/>
      <name val="Verdana"/>
      <family val="2"/>
    </font>
    <font>
      <b/>
      <sz val="8"/>
      <name val="Arial CE"/>
      <family val="2"/>
    </font>
    <font>
      <sz val="11"/>
      <color indexed="10"/>
      <name val="Verdana"/>
      <family val="2"/>
    </font>
    <font>
      <b/>
      <i/>
      <sz val="14"/>
      <color indexed="8"/>
      <name val="Czcionka tekstu podstawowego"/>
      <family val="0"/>
    </font>
    <font>
      <b/>
      <sz val="16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u val="single"/>
      <sz val="11"/>
      <name val="Verdana"/>
      <family val="2"/>
    </font>
    <font>
      <sz val="8"/>
      <color indexed="8"/>
      <name val="Czcionka tekstu podstawowego"/>
      <family val="2"/>
    </font>
    <font>
      <sz val="12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1"/>
      <color indexed="8"/>
      <name val="Verdana"/>
      <family val="2"/>
    </font>
    <font>
      <i/>
      <strike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0"/>
      <name val="Czcionka tekstu podstawowego"/>
      <family val="2"/>
    </font>
    <font>
      <sz val="10"/>
      <color theme="0"/>
      <name val="Verdana"/>
      <family val="2"/>
    </font>
    <font>
      <b/>
      <sz val="12"/>
      <color theme="0"/>
      <name val="Verdan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/>
    </border>
    <border>
      <left/>
      <right style="medium"/>
      <top/>
      <bottom style="medium"/>
    </border>
    <border>
      <left style="thin"/>
      <right style="thin"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61" fillId="3" borderId="0" applyNumberFormat="0" applyBorder="0" applyAlignment="0" applyProtection="0"/>
    <xf numFmtId="0" fontId="2" fillId="4" borderId="0" applyNumberFormat="0" applyBorder="0" applyAlignment="0" applyProtection="0"/>
    <xf numFmtId="0" fontId="61" fillId="5" borderId="0" applyNumberFormat="0" applyBorder="0" applyAlignment="0" applyProtection="0"/>
    <xf numFmtId="0" fontId="2" fillId="6" borderId="0" applyNumberFormat="0" applyBorder="0" applyAlignment="0" applyProtection="0"/>
    <xf numFmtId="0" fontId="61" fillId="7" borderId="0" applyNumberFormat="0" applyBorder="0" applyAlignment="0" applyProtection="0"/>
    <xf numFmtId="0" fontId="2" fillId="8" borderId="0" applyNumberFormat="0" applyBorder="0" applyAlignment="0" applyProtection="0"/>
    <xf numFmtId="0" fontId="61" fillId="9" borderId="0" applyNumberFormat="0" applyBorder="0" applyAlignment="0" applyProtection="0"/>
    <xf numFmtId="0" fontId="2" fillId="10" borderId="0" applyNumberFormat="0" applyBorder="0" applyAlignment="0" applyProtection="0"/>
    <xf numFmtId="0" fontId="61" fillId="11" borderId="0" applyNumberFormat="0" applyBorder="0" applyAlignment="0" applyProtection="0"/>
    <xf numFmtId="0" fontId="2" fillId="12" borderId="0" applyNumberFormat="0" applyBorder="0" applyAlignment="0" applyProtection="0"/>
    <xf numFmtId="0" fontId="61" fillId="13" borderId="0" applyNumberFormat="0" applyBorder="0" applyAlignment="0" applyProtection="0"/>
    <xf numFmtId="0" fontId="2" fillId="14" borderId="0" applyNumberFormat="0" applyBorder="0" applyAlignment="0" applyProtection="0"/>
    <xf numFmtId="0" fontId="61" fillId="15" borderId="0" applyNumberFormat="0" applyBorder="0" applyAlignment="0" applyProtection="0"/>
    <xf numFmtId="0" fontId="2" fillId="16" borderId="0" applyNumberFormat="0" applyBorder="0" applyAlignment="0" applyProtection="0"/>
    <xf numFmtId="0" fontId="61" fillId="17" borderId="0" applyNumberFormat="0" applyBorder="0" applyAlignment="0" applyProtection="0"/>
    <xf numFmtId="0" fontId="2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8" borderId="0" applyNumberFormat="0" applyBorder="0" applyAlignment="0" applyProtection="0"/>
    <xf numFmtId="0" fontId="61" fillId="20" borderId="0" applyNumberFormat="0" applyBorder="0" applyAlignment="0" applyProtection="0"/>
    <xf numFmtId="0" fontId="2" fillId="14" borderId="0" applyNumberFormat="0" applyBorder="0" applyAlignment="0" applyProtection="0"/>
    <xf numFmtId="0" fontId="61" fillId="21" borderId="0" applyNumberFormat="0" applyBorder="0" applyAlignment="0" applyProtection="0"/>
    <xf numFmtId="0" fontId="2" fillId="22" borderId="0" applyNumberFormat="0" applyBorder="0" applyAlignment="0" applyProtection="0"/>
    <xf numFmtId="0" fontId="61" fillId="23" borderId="0" applyNumberFormat="0" applyBorder="0" applyAlignment="0" applyProtection="0"/>
    <xf numFmtId="0" fontId="3" fillId="24" borderId="0" applyNumberFormat="0" applyBorder="0" applyAlignment="0" applyProtection="0"/>
    <xf numFmtId="0" fontId="62" fillId="25" borderId="0" applyNumberFormat="0" applyBorder="0" applyAlignment="0" applyProtection="0"/>
    <xf numFmtId="0" fontId="3" fillId="16" borderId="0" applyNumberFormat="0" applyBorder="0" applyAlignment="0" applyProtection="0"/>
    <xf numFmtId="0" fontId="62" fillId="26" borderId="0" applyNumberFormat="0" applyBorder="0" applyAlignment="0" applyProtection="0"/>
    <xf numFmtId="0" fontId="3" fillId="18" borderId="0" applyNumberFormat="0" applyBorder="0" applyAlignment="0" applyProtection="0"/>
    <xf numFmtId="0" fontId="62" fillId="27" borderId="0" applyNumberFormat="0" applyBorder="0" applyAlignment="0" applyProtection="0"/>
    <xf numFmtId="0" fontId="3" fillId="28" borderId="0" applyNumberFormat="0" applyBorder="0" applyAlignment="0" applyProtection="0"/>
    <xf numFmtId="0" fontId="62" fillId="29" borderId="0" applyNumberFormat="0" applyBorder="0" applyAlignment="0" applyProtection="0"/>
    <xf numFmtId="0" fontId="3" fillId="30" borderId="0" applyNumberFormat="0" applyBorder="0" applyAlignment="0" applyProtection="0"/>
    <xf numFmtId="0" fontId="62" fillId="31" borderId="0" applyNumberFormat="0" applyBorder="0" applyAlignment="0" applyProtection="0"/>
    <xf numFmtId="0" fontId="3" fillId="32" borderId="0" applyNumberFormat="0" applyBorder="0" applyAlignment="0" applyProtection="0"/>
    <xf numFmtId="0" fontId="6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63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64" fillId="42" borderId="0" applyNumberFormat="0" applyBorder="0" applyAlignment="0" applyProtection="0"/>
    <xf numFmtId="0" fontId="2" fillId="0" borderId="0">
      <alignment/>
      <protection/>
    </xf>
    <xf numFmtId="0" fontId="13" fillId="38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5" fillId="4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71">
      <alignment/>
      <protection/>
    </xf>
    <xf numFmtId="0" fontId="0" fillId="0" borderId="0" xfId="0" applyAlignment="1">
      <alignment horizontal="left"/>
    </xf>
    <xf numFmtId="0" fontId="2" fillId="0" borderId="0" xfId="71" applyFill="1">
      <alignment/>
      <protection/>
    </xf>
    <xf numFmtId="0" fontId="0" fillId="0" borderId="0" xfId="0" applyAlignment="1">
      <alignment horizontal="center" vertical="center"/>
    </xf>
    <xf numFmtId="4" fontId="2" fillId="0" borderId="0" xfId="71" applyNumberFormat="1">
      <alignment/>
      <protection/>
    </xf>
    <xf numFmtId="4" fontId="44" fillId="0" borderId="10" xfId="71" applyNumberFormat="1" applyFont="1" applyBorder="1" applyAlignment="1" applyProtection="1">
      <alignment horizontal="center"/>
      <protection/>
    </xf>
    <xf numFmtId="0" fontId="2" fillId="0" borderId="0" xfId="71" applyProtection="1">
      <alignment/>
      <protection/>
    </xf>
    <xf numFmtId="0" fontId="14" fillId="0" borderId="0" xfId="71" applyFont="1" applyAlignment="1" applyProtection="1">
      <alignment/>
      <protection/>
    </xf>
    <xf numFmtId="0" fontId="43" fillId="0" borderId="10" xfId="71" applyFont="1" applyBorder="1" applyAlignment="1" applyProtection="1">
      <alignment vertical="center"/>
      <protection/>
    </xf>
    <xf numFmtId="165" fontId="31" fillId="0" borderId="11" xfId="71" applyNumberFormat="1" applyFont="1" applyBorder="1" applyAlignment="1" applyProtection="1">
      <alignment horizontal="center" vertical="center"/>
      <protection/>
    </xf>
    <xf numFmtId="165" fontId="44" fillId="45" borderId="11" xfId="71" applyNumberFormat="1" applyFont="1" applyFill="1" applyBorder="1" applyAlignment="1" applyProtection="1">
      <alignment horizontal="right" vertical="center"/>
      <protection/>
    </xf>
    <xf numFmtId="0" fontId="41" fillId="0" borderId="10" xfId="71" applyFont="1" applyBorder="1" applyAlignment="1" applyProtection="1">
      <alignment vertical="center" wrapText="1"/>
      <protection/>
    </xf>
    <xf numFmtId="0" fontId="45" fillId="0" borderId="10" xfId="71" applyFont="1" applyBorder="1" applyAlignment="1" applyProtection="1">
      <alignment horizontal="left" vertical="center"/>
      <protection/>
    </xf>
    <xf numFmtId="0" fontId="45" fillId="0" borderId="10" xfId="71" applyFont="1" applyBorder="1" applyAlignment="1" applyProtection="1">
      <alignment vertical="center" wrapText="1"/>
      <protection/>
    </xf>
    <xf numFmtId="0" fontId="45" fillId="0" borderId="10" xfId="71" applyFont="1" applyBorder="1" applyAlignment="1" applyProtection="1">
      <alignment vertical="center"/>
      <protection/>
    </xf>
    <xf numFmtId="0" fontId="43" fillId="0" borderId="10" xfId="71" applyFont="1" applyBorder="1" applyAlignment="1" applyProtection="1">
      <alignment horizontal="left" vertical="center" wrapText="1"/>
      <protection/>
    </xf>
    <xf numFmtId="0" fontId="45" fillId="0" borderId="10" xfId="71" applyFont="1" applyFill="1" applyBorder="1" applyAlignment="1" applyProtection="1">
      <alignment horizontal="left" vertical="center"/>
      <protection/>
    </xf>
    <xf numFmtId="165" fontId="44" fillId="45" borderId="12" xfId="71" applyNumberFormat="1" applyFont="1" applyFill="1" applyBorder="1" applyAlignment="1" applyProtection="1">
      <alignment horizontal="right" vertical="center"/>
      <protection/>
    </xf>
    <xf numFmtId="165" fontId="48" fillId="45" borderId="10" xfId="71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" fontId="44" fillId="0" borderId="10" xfId="71" applyNumberFormat="1" applyFont="1" applyFill="1" applyBorder="1" applyAlignment="1" applyProtection="1">
      <alignment horizontal="center"/>
      <protection/>
    </xf>
    <xf numFmtId="0" fontId="0" fillId="46" borderId="0" xfId="0" applyFill="1" applyBorder="1" applyAlignment="1" applyProtection="1">
      <alignment/>
      <protection/>
    </xf>
    <xf numFmtId="0" fontId="47" fillId="46" borderId="0" xfId="71" applyFont="1" applyFill="1" applyBorder="1" applyAlignment="1" applyProtection="1">
      <alignment/>
      <protection/>
    </xf>
    <xf numFmtId="4" fontId="48" fillId="38" borderId="10" xfId="71" applyNumberFormat="1" applyFont="1" applyFill="1" applyBorder="1" applyAlignment="1" applyProtection="1">
      <alignment horizontal="center"/>
      <protection/>
    </xf>
    <xf numFmtId="0" fontId="2" fillId="46" borderId="0" xfId="71" applyFill="1" applyBorder="1" applyProtection="1">
      <alignment/>
      <protection/>
    </xf>
    <xf numFmtId="0" fontId="32" fillId="0" borderId="0" xfId="71" applyFont="1" applyAlignment="1" applyProtection="1">
      <alignment horizontal="right"/>
      <protection/>
    </xf>
    <xf numFmtId="0" fontId="35" fillId="0" borderId="0" xfId="71" applyFont="1" applyAlignment="1" applyProtection="1">
      <alignment horizontal="center"/>
      <protection/>
    </xf>
    <xf numFmtId="0" fontId="36" fillId="0" borderId="0" xfId="71" applyFont="1" applyBorder="1" applyAlignment="1" applyProtection="1">
      <alignment vertical="center" wrapText="1"/>
      <protection/>
    </xf>
    <xf numFmtId="0" fontId="2" fillId="0" borderId="0" xfId="71" applyAlignment="1" applyProtection="1">
      <alignment/>
      <protection/>
    </xf>
    <xf numFmtId="0" fontId="21" fillId="0" borderId="13" xfId="71" applyFont="1" applyFill="1" applyBorder="1" applyAlignment="1" applyProtection="1">
      <alignment horizontal="center" vertical="center" wrapText="1"/>
      <protection/>
    </xf>
    <xf numFmtId="0" fontId="23" fillId="0" borderId="13" xfId="71" applyFont="1" applyFill="1" applyBorder="1" applyAlignment="1" applyProtection="1">
      <alignment horizontal="center" vertical="center" wrapText="1"/>
      <protection/>
    </xf>
    <xf numFmtId="0" fontId="24" fillId="0" borderId="14" xfId="71" applyFont="1" applyFill="1" applyBorder="1" applyAlignment="1" applyProtection="1">
      <alignment horizontal="center" vertical="center" wrapText="1"/>
      <protection/>
    </xf>
    <xf numFmtId="0" fontId="14" fillId="0" borderId="0" xfId="71" applyFont="1" applyProtection="1">
      <alignment/>
      <protection/>
    </xf>
    <xf numFmtId="0" fontId="25" fillId="0" borderId="13" xfId="71" applyFont="1" applyBorder="1" applyAlignment="1" applyProtection="1">
      <alignment horizontal="center" vertical="top" wrapText="1"/>
      <protection/>
    </xf>
    <xf numFmtId="164" fontId="25" fillId="0" borderId="13" xfId="71" applyNumberFormat="1" applyFont="1" applyBorder="1" applyAlignment="1" applyProtection="1">
      <alignment horizontal="center" vertical="center" wrapText="1"/>
      <protection/>
    </xf>
    <xf numFmtId="4" fontId="25" fillId="0" borderId="13" xfId="71" applyNumberFormat="1" applyFont="1" applyBorder="1" applyAlignment="1" applyProtection="1">
      <alignment horizontal="center" vertical="center" wrapText="1"/>
      <protection/>
    </xf>
    <xf numFmtId="0" fontId="25" fillId="0" borderId="15" xfId="71" applyFont="1" applyBorder="1" applyAlignment="1" applyProtection="1">
      <alignment horizontal="center" vertical="top" wrapText="1"/>
      <protection/>
    </xf>
    <xf numFmtId="164" fontId="25" fillId="0" borderId="16" xfId="71" applyNumberFormat="1" applyFont="1" applyBorder="1" applyAlignment="1" applyProtection="1">
      <alignment horizontal="center" vertical="center" wrapText="1"/>
      <protection/>
    </xf>
    <xf numFmtId="5" fontId="27" fillId="38" borderId="17" xfId="71" applyNumberFormat="1" applyFont="1" applyFill="1" applyBorder="1" applyAlignment="1" applyProtection="1">
      <alignment horizontal="center" vertical="top" wrapText="1"/>
      <protection/>
    </xf>
    <xf numFmtId="4" fontId="3" fillId="28" borderId="18" xfId="45" applyNumberFormat="1" applyBorder="1" applyAlignment="1" applyProtection="1">
      <alignment horizontal="center" vertical="center"/>
      <protection/>
    </xf>
    <xf numFmtId="0" fontId="23" fillId="0" borderId="10" xfId="71" applyFont="1" applyFill="1" applyBorder="1" applyAlignment="1" applyProtection="1">
      <alignment horizontal="center" vertical="center" wrapText="1"/>
      <protection/>
    </xf>
    <xf numFmtId="0" fontId="24" fillId="0" borderId="10" xfId="71" applyFont="1" applyFill="1" applyBorder="1" applyAlignment="1" applyProtection="1">
      <alignment horizontal="center" vertical="center" wrapText="1"/>
      <protection/>
    </xf>
    <xf numFmtId="0" fontId="25" fillId="0" borderId="19" xfId="71" applyFont="1" applyBorder="1" applyAlignment="1" applyProtection="1">
      <alignment horizontal="center" vertical="top" wrapText="1"/>
      <protection/>
    </xf>
    <xf numFmtId="164" fontId="25" fillId="0" borderId="10" xfId="71" applyNumberFormat="1" applyFont="1" applyBorder="1" applyAlignment="1" applyProtection="1">
      <alignment horizontal="center" vertical="center" wrapText="1"/>
      <protection/>
    </xf>
    <xf numFmtId="4" fontId="25" fillId="0" borderId="10" xfId="71" applyNumberFormat="1" applyFont="1" applyBorder="1" applyAlignment="1" applyProtection="1">
      <alignment horizontal="center" vertical="center" wrapText="1"/>
      <protection/>
    </xf>
    <xf numFmtId="164" fontId="28" fillId="38" borderId="10" xfId="71" applyNumberFormat="1" applyFont="1" applyFill="1" applyBorder="1" applyAlignment="1" applyProtection="1">
      <alignment horizontal="center" vertical="center" wrapText="1"/>
      <protection/>
    </xf>
    <xf numFmtId="4" fontId="3" fillId="28" borderId="20" xfId="45" applyNumberFormat="1" applyBorder="1" applyAlignment="1" applyProtection="1">
      <alignment horizontal="center" vertical="center"/>
      <protection/>
    </xf>
    <xf numFmtId="0" fontId="37" fillId="0" borderId="14" xfId="71" applyFont="1" applyBorder="1" applyAlignment="1" applyProtection="1">
      <alignment horizontal="center" vertical="center" wrapText="1"/>
      <protection/>
    </xf>
    <xf numFmtId="0" fontId="37" fillId="0" borderId="10" xfId="71" applyFont="1" applyBorder="1" applyAlignment="1" applyProtection="1">
      <alignment horizontal="center" vertical="center" wrapText="1"/>
      <protection/>
    </xf>
    <xf numFmtId="0" fontId="29" fillId="0" borderId="0" xfId="71" applyFont="1" applyProtection="1">
      <alignment/>
      <protection/>
    </xf>
    <xf numFmtId="0" fontId="29" fillId="0" borderId="14" xfId="71" applyFont="1" applyBorder="1" applyAlignment="1" applyProtection="1">
      <alignment horizontal="center" vertical="center"/>
      <protection/>
    </xf>
    <xf numFmtId="0" fontId="29" fillId="0" borderId="11" xfId="71" applyFont="1" applyBorder="1" applyAlignment="1" applyProtection="1">
      <alignment horizontal="center" vertical="center"/>
      <protection/>
    </xf>
    <xf numFmtId="0" fontId="29" fillId="0" borderId="14" xfId="71" applyFont="1" applyBorder="1" applyAlignment="1" applyProtection="1">
      <alignment horizontal="center" vertical="center" wrapText="1"/>
      <protection/>
    </xf>
    <xf numFmtId="0" fontId="29" fillId="0" borderId="11" xfId="71" applyFont="1" applyBorder="1" applyAlignment="1" applyProtection="1">
      <alignment horizontal="center" vertical="center" wrapText="1"/>
      <protection/>
    </xf>
    <xf numFmtId="0" fontId="29" fillId="0" borderId="10" xfId="71" applyFont="1" applyBorder="1" applyAlignment="1" applyProtection="1">
      <alignment horizontal="center" vertical="center"/>
      <protection/>
    </xf>
    <xf numFmtId="0" fontId="26" fillId="12" borderId="10" xfId="71" applyFont="1" applyFill="1" applyBorder="1" applyAlignment="1" applyProtection="1">
      <alignment vertical="center" wrapText="1"/>
      <protection/>
    </xf>
    <xf numFmtId="0" fontId="29" fillId="0" borderId="21" xfId="71" applyFont="1" applyBorder="1" applyAlignment="1" applyProtection="1">
      <alignment horizontal="center" vertical="center"/>
      <protection/>
    </xf>
    <xf numFmtId="165" fontId="30" fillId="0" borderId="11" xfId="71" applyNumberFormat="1" applyFont="1" applyBorder="1" applyAlignment="1" applyProtection="1">
      <alignment horizontal="center" vertical="center"/>
      <protection/>
    </xf>
    <xf numFmtId="0" fontId="32" fillId="0" borderId="0" xfId="71" applyFont="1" applyAlignment="1" applyProtection="1">
      <alignment horizontal="center"/>
      <protection/>
    </xf>
    <xf numFmtId="165" fontId="29" fillId="0" borderId="0" xfId="71" applyNumberFormat="1" applyFont="1" applyBorder="1" applyAlignment="1" applyProtection="1">
      <alignment vertical="center"/>
      <protection/>
    </xf>
    <xf numFmtId="0" fontId="2" fillId="0" borderId="0" xfId="71" applyProtection="1">
      <alignment/>
      <protection locked="0"/>
    </xf>
    <xf numFmtId="0" fontId="2" fillId="0" borderId="0" xfId="71" applyAlignment="1" applyProtection="1">
      <alignment wrapText="1"/>
      <protection locked="0"/>
    </xf>
    <xf numFmtId="7" fontId="25" fillId="0" borderId="13" xfId="71" applyNumberFormat="1" applyFont="1" applyBorder="1" applyAlignment="1" applyProtection="1">
      <alignment horizontal="center" vertical="center" wrapText="1"/>
      <protection/>
    </xf>
    <xf numFmtId="165" fontId="25" fillId="0" borderId="10" xfId="71" applyNumberFormat="1" applyFont="1" applyBorder="1" applyAlignment="1" applyProtection="1">
      <alignment horizontal="center" vertical="center" wrapText="1"/>
      <protection/>
    </xf>
    <xf numFmtId="165" fontId="25" fillId="12" borderId="10" xfId="71" applyNumberFormat="1" applyFont="1" applyFill="1" applyBorder="1" applyAlignment="1" applyProtection="1">
      <alignment horizontal="center" vertical="center"/>
      <protection/>
    </xf>
    <xf numFmtId="165" fontId="31" fillId="0" borderId="10" xfId="71" applyNumberFormat="1" applyFont="1" applyBorder="1" applyAlignment="1" applyProtection="1">
      <alignment horizontal="center" vertical="center"/>
      <protection/>
    </xf>
    <xf numFmtId="0" fontId="66" fillId="46" borderId="0" xfId="71" applyFont="1" applyFill="1" applyProtection="1">
      <alignment/>
      <protection/>
    </xf>
    <xf numFmtId="0" fontId="67" fillId="46" borderId="0" xfId="71" applyFont="1" applyFill="1" applyProtection="1">
      <alignment/>
      <protection/>
    </xf>
    <xf numFmtId="0" fontId="32" fillId="0" borderId="22" xfId="71" applyFont="1" applyBorder="1" applyAlignment="1" applyProtection="1">
      <alignment/>
      <protection/>
    </xf>
    <xf numFmtId="165" fontId="28" fillId="38" borderId="23" xfId="71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/>
    </xf>
    <xf numFmtId="165" fontId="52" fillId="45" borderId="10" xfId="0" applyNumberFormat="1" applyFont="1" applyFill="1" applyBorder="1" applyAlignment="1">
      <alignment/>
    </xf>
    <xf numFmtId="165" fontId="51" fillId="0" borderId="10" xfId="0" applyNumberFormat="1" applyFont="1" applyBorder="1" applyAlignment="1">
      <alignment horizontal="center" vertical="center"/>
    </xf>
    <xf numFmtId="166" fontId="31" fillId="47" borderId="10" xfId="71" applyNumberFormat="1" applyFont="1" applyFill="1" applyBorder="1" applyAlignment="1" applyProtection="1">
      <alignment horizontal="center" vertical="center"/>
      <protection locked="0"/>
    </xf>
    <xf numFmtId="0" fontId="25" fillId="47" borderId="10" xfId="71" applyFont="1" applyFill="1" applyBorder="1" applyAlignment="1" applyProtection="1">
      <alignment horizontal="center" vertical="center" wrapText="1"/>
      <protection locked="0"/>
    </xf>
    <xf numFmtId="0" fontId="25" fillId="47" borderId="13" xfId="71" applyFont="1" applyFill="1" applyBorder="1" applyAlignment="1" applyProtection="1">
      <alignment horizontal="center" vertical="center" wrapText="1"/>
      <protection locked="0"/>
    </xf>
    <xf numFmtId="0" fontId="25" fillId="47" borderId="16" xfId="71" applyFont="1" applyFill="1" applyBorder="1" applyAlignment="1" applyProtection="1">
      <alignment horizontal="center" vertical="center" wrapText="1"/>
      <protection locked="0"/>
    </xf>
    <xf numFmtId="0" fontId="21" fillId="46" borderId="13" xfId="71" applyFont="1" applyFill="1" applyBorder="1" applyAlignment="1" applyProtection="1">
      <alignment horizontal="center" vertical="center" wrapText="1"/>
      <protection/>
    </xf>
    <xf numFmtId="0" fontId="22" fillId="46" borderId="10" xfId="71" applyFont="1" applyFill="1" applyBorder="1" applyAlignment="1" applyProtection="1">
      <alignment horizontal="center" vertical="center"/>
      <protection/>
    </xf>
    <xf numFmtId="0" fontId="34" fillId="46" borderId="10" xfId="71" applyFont="1" applyFill="1" applyBorder="1" applyAlignment="1" applyProtection="1">
      <alignment horizontal="center" vertical="center" wrapText="1"/>
      <protection/>
    </xf>
    <xf numFmtId="165" fontId="31" fillId="0" borderId="10" xfId="71" applyNumberFormat="1" applyFont="1" applyBorder="1" applyAlignment="1" applyProtection="1">
      <alignment horizontal="right" vertical="center"/>
      <protection/>
    </xf>
    <xf numFmtId="4" fontId="44" fillId="47" borderId="10" xfId="71" applyNumberFormat="1" applyFont="1" applyFill="1" applyBorder="1" applyAlignment="1" applyProtection="1">
      <alignment horizontal="center"/>
      <protection locked="0"/>
    </xf>
    <xf numFmtId="165" fontId="31" fillId="47" borderId="10" xfId="71" applyNumberFormat="1" applyFont="1" applyFill="1" applyBorder="1" applyAlignment="1" applyProtection="1">
      <alignment horizontal="right" vertical="center"/>
      <protection locked="0"/>
    </xf>
    <xf numFmtId="165" fontId="31" fillId="47" borderId="11" xfId="71" applyNumberFormat="1" applyFont="1" applyFill="1" applyBorder="1" applyAlignment="1" applyProtection="1">
      <alignment horizontal="right" vertical="center"/>
      <protection locked="0"/>
    </xf>
    <xf numFmtId="0" fontId="53" fillId="0" borderId="10" xfId="71" applyFont="1" applyBorder="1" applyAlignment="1" applyProtection="1">
      <alignment horizontal="right" vertical="center" wrapText="1"/>
      <protection/>
    </xf>
    <xf numFmtId="0" fontId="24" fillId="46" borderId="14" xfId="71" applyFont="1" applyFill="1" applyBorder="1" applyAlignment="1" applyProtection="1">
      <alignment horizontal="center" vertical="center" wrapText="1"/>
      <protection/>
    </xf>
    <xf numFmtId="0" fontId="33" fillId="46" borderId="24" xfId="71" applyFont="1" applyFill="1" applyBorder="1" applyAlignment="1" applyProtection="1">
      <alignment horizontal="center" vertical="center" wrapText="1"/>
      <protection/>
    </xf>
    <xf numFmtId="0" fontId="24" fillId="46" borderId="12" xfId="71" applyFont="1" applyFill="1" applyBorder="1" applyAlignment="1" applyProtection="1">
      <alignment horizontal="center" vertical="center" wrapText="1"/>
      <protection/>
    </xf>
    <xf numFmtId="10" fontId="50" fillId="47" borderId="10" xfId="0" applyNumberFormat="1" applyFont="1" applyFill="1" applyBorder="1" applyAlignment="1" applyProtection="1">
      <alignment horizontal="center" vertical="center"/>
      <protection locked="0"/>
    </xf>
    <xf numFmtId="0" fontId="31" fillId="47" borderId="10" xfId="71" applyFont="1" applyFill="1" applyBorder="1" applyAlignment="1" applyProtection="1">
      <alignment horizontal="center" vertical="center" wrapText="1"/>
      <protection locked="0"/>
    </xf>
    <xf numFmtId="0" fontId="29" fillId="0" borderId="12" xfId="71" applyFont="1" applyBorder="1" applyAlignment="1" applyProtection="1">
      <alignment horizontal="center" vertical="center"/>
      <protection/>
    </xf>
    <xf numFmtId="165" fontId="31" fillId="0" borderId="12" xfId="71" applyNumberFormat="1" applyFont="1" applyBorder="1" applyAlignment="1" applyProtection="1">
      <alignment horizontal="center" vertical="center"/>
      <protection/>
    </xf>
    <xf numFmtId="165" fontId="31" fillId="0" borderId="11" xfId="71" applyNumberFormat="1" applyFont="1" applyBorder="1" applyAlignment="1" applyProtection="1">
      <alignment horizontal="center" vertical="center"/>
      <protection/>
    </xf>
    <xf numFmtId="0" fontId="25" fillId="0" borderId="0" xfId="71" applyFont="1" applyBorder="1" applyAlignment="1" applyProtection="1">
      <alignment horizontal="left" vertical="center"/>
      <protection/>
    </xf>
    <xf numFmtId="165" fontId="25" fillId="0" borderId="14" xfId="71" applyNumberFormat="1" applyFont="1" applyBorder="1" applyAlignment="1" applyProtection="1">
      <alignment horizontal="center" vertical="center"/>
      <protection/>
    </xf>
    <xf numFmtId="165" fontId="25" fillId="0" borderId="11" xfId="71" applyNumberFormat="1" applyFont="1" applyBorder="1" applyAlignment="1" applyProtection="1">
      <alignment horizontal="center" vertical="center"/>
      <protection/>
    </xf>
    <xf numFmtId="166" fontId="31" fillId="47" borderId="14" xfId="71" applyNumberFormat="1" applyFont="1" applyFill="1" applyBorder="1" applyAlignment="1" applyProtection="1">
      <alignment horizontal="center" vertical="center"/>
      <protection locked="0"/>
    </xf>
    <xf numFmtId="166" fontId="31" fillId="47" borderId="11" xfId="71" applyNumberFormat="1" applyFont="1" applyFill="1" applyBorder="1" applyAlignment="1" applyProtection="1">
      <alignment horizontal="center" vertical="center"/>
      <protection locked="0"/>
    </xf>
    <xf numFmtId="165" fontId="31" fillId="0" borderId="14" xfId="71" applyNumberFormat="1" applyFont="1" applyBorder="1" applyAlignment="1" applyProtection="1">
      <alignment horizontal="center" vertical="center"/>
      <protection/>
    </xf>
    <xf numFmtId="0" fontId="25" fillId="0" borderId="22" xfId="71" applyFont="1" applyBorder="1" applyAlignment="1" applyProtection="1">
      <alignment horizontal="left" vertical="center"/>
      <protection/>
    </xf>
    <xf numFmtId="0" fontId="25" fillId="0" borderId="25" xfId="71" applyFont="1" applyFill="1" applyBorder="1" applyAlignment="1" applyProtection="1">
      <alignment horizontal="left" vertical="center" wrapText="1"/>
      <protection/>
    </xf>
    <xf numFmtId="0" fontId="25" fillId="0" borderId="12" xfId="71" applyFont="1" applyFill="1" applyBorder="1" applyAlignment="1" applyProtection="1">
      <alignment vertical="center" wrapText="1"/>
      <protection/>
    </xf>
    <xf numFmtId="6" fontId="26" fillId="0" borderId="10" xfId="71" applyNumberFormat="1" applyFont="1" applyFill="1" applyBorder="1" applyAlignment="1" applyProtection="1">
      <alignment horizontal="center" vertical="center"/>
      <protection/>
    </xf>
    <xf numFmtId="0" fontId="26" fillId="0" borderId="10" xfId="71" applyFont="1" applyFill="1" applyBorder="1" applyAlignment="1" applyProtection="1">
      <alignment horizontal="center" vertical="center"/>
      <protection/>
    </xf>
    <xf numFmtId="165" fontId="31" fillId="0" borderId="10" xfId="71" applyNumberFormat="1" applyFont="1" applyBorder="1" applyAlignment="1" applyProtection="1">
      <alignment horizontal="center" vertical="center"/>
      <protection/>
    </xf>
    <xf numFmtId="0" fontId="25" fillId="0" borderId="26" xfId="71" applyFont="1" applyFill="1" applyBorder="1" applyAlignment="1" applyProtection="1">
      <alignment horizontal="left" vertical="center" wrapText="1"/>
      <protection/>
    </xf>
    <xf numFmtId="0" fontId="25" fillId="0" borderId="14" xfId="71" applyFont="1" applyFill="1" applyBorder="1" applyAlignment="1" applyProtection="1">
      <alignment vertical="center" wrapText="1"/>
      <protection/>
    </xf>
    <xf numFmtId="0" fontId="20" fillId="0" borderId="0" xfId="71" applyFont="1" applyBorder="1" applyAlignment="1" applyProtection="1">
      <alignment horizontal="center"/>
      <protection locked="0"/>
    </xf>
    <xf numFmtId="0" fontId="32" fillId="0" borderId="0" xfId="71" applyFont="1" applyAlignment="1" applyProtection="1">
      <alignment horizontal="center"/>
      <protection/>
    </xf>
    <xf numFmtId="0" fontId="26" fillId="0" borderId="14" xfId="71" applyFont="1" applyFill="1" applyBorder="1" applyAlignment="1" applyProtection="1">
      <alignment horizontal="center" vertical="center"/>
      <protection/>
    </xf>
    <xf numFmtId="0" fontId="26" fillId="0" borderId="0" xfId="71" applyFont="1" applyFill="1" applyBorder="1" applyAlignment="1" applyProtection="1">
      <alignment horizontal="left" vertical="center" wrapText="1"/>
      <protection/>
    </xf>
    <xf numFmtId="0" fontId="26" fillId="0" borderId="0" xfId="71" applyFont="1" applyFill="1" applyBorder="1" applyAlignment="1" applyProtection="1">
      <alignment horizontal="left" vertical="center"/>
      <protection/>
    </xf>
    <xf numFmtId="0" fontId="49" fillId="0" borderId="0" xfId="71" applyFont="1" applyAlignment="1" applyProtection="1">
      <alignment horizontal="left"/>
      <protection/>
    </xf>
    <xf numFmtId="0" fontId="2" fillId="0" borderId="0" xfId="71" applyAlignment="1" applyProtection="1">
      <alignment horizontal="center"/>
      <protection/>
    </xf>
    <xf numFmtId="0" fontId="26" fillId="12" borderId="10" xfId="71" applyFont="1" applyFill="1" applyBorder="1" applyAlignment="1" applyProtection="1">
      <alignment horizontal="left" vertical="center" wrapText="1"/>
      <protection/>
    </xf>
    <xf numFmtId="0" fontId="26" fillId="12" borderId="10" xfId="71" applyFont="1" applyFill="1" applyBorder="1" applyAlignment="1" applyProtection="1">
      <alignment vertical="center" wrapText="1"/>
      <protection/>
    </xf>
    <xf numFmtId="165" fontId="25" fillId="0" borderId="12" xfId="71" applyNumberFormat="1" applyFont="1" applyBorder="1" applyAlignment="1" applyProtection="1">
      <alignment horizontal="center" vertical="center"/>
      <protection/>
    </xf>
    <xf numFmtId="6" fontId="26" fillId="0" borderId="11" xfId="71" applyNumberFormat="1" applyFont="1" applyFill="1" applyBorder="1" applyAlignment="1" applyProtection="1">
      <alignment horizontal="center" vertical="center"/>
      <protection/>
    </xf>
    <xf numFmtId="0" fontId="26" fillId="0" borderId="27" xfId="71" applyFont="1" applyBorder="1" applyAlignment="1" applyProtection="1">
      <alignment horizontal="center" vertical="center" wrapText="1"/>
      <protection/>
    </xf>
    <xf numFmtId="0" fontId="26" fillId="0" borderId="28" xfId="71" applyFont="1" applyBorder="1" applyAlignment="1" applyProtection="1">
      <alignment horizontal="center" vertical="center" wrapText="1"/>
      <protection/>
    </xf>
    <xf numFmtId="0" fontId="26" fillId="0" borderId="29" xfId="71" applyFont="1" applyBorder="1" applyAlignment="1" applyProtection="1">
      <alignment horizontal="center" vertical="center" wrapText="1"/>
      <protection/>
    </xf>
    <xf numFmtId="0" fontId="26" fillId="0" borderId="30" xfId="71" applyFont="1" applyBorder="1" applyAlignment="1" applyProtection="1">
      <alignment horizontal="center" vertical="center" wrapText="1"/>
      <protection/>
    </xf>
    <xf numFmtId="0" fontId="26" fillId="0" borderId="31" xfId="71" applyFont="1" applyBorder="1" applyAlignment="1" applyProtection="1">
      <alignment horizontal="center" vertical="center" wrapText="1"/>
      <protection/>
    </xf>
    <xf numFmtId="0" fontId="26" fillId="0" borderId="32" xfId="71" applyFont="1" applyBorder="1" applyAlignment="1" applyProtection="1">
      <alignment horizontal="center" vertical="center" wrapText="1"/>
      <protection/>
    </xf>
    <xf numFmtId="0" fontId="28" fillId="38" borderId="33" xfId="71" applyFont="1" applyFill="1" applyBorder="1" applyAlignment="1" applyProtection="1">
      <alignment horizontal="right" vertical="center" wrapText="1"/>
      <protection/>
    </xf>
    <xf numFmtId="0" fontId="28" fillId="38" borderId="34" xfId="71" applyFont="1" applyFill="1" applyBorder="1" applyAlignment="1" applyProtection="1">
      <alignment horizontal="right" vertical="center" wrapText="1"/>
      <protection/>
    </xf>
    <xf numFmtId="0" fontId="28" fillId="38" borderId="35" xfId="71" applyFont="1" applyFill="1" applyBorder="1" applyAlignment="1" applyProtection="1">
      <alignment horizontal="right" vertical="center" wrapText="1"/>
      <protection/>
    </xf>
    <xf numFmtId="165" fontId="25" fillId="0" borderId="21" xfId="71" applyNumberFormat="1" applyFont="1" applyBorder="1" applyAlignment="1" applyProtection="1">
      <alignment horizontal="center" vertical="center"/>
      <protection/>
    </xf>
    <xf numFmtId="166" fontId="31" fillId="47" borderId="12" xfId="71" applyNumberFormat="1" applyFont="1" applyFill="1" applyBorder="1" applyAlignment="1" applyProtection="1">
      <alignment horizontal="center" vertical="center"/>
      <protection locked="0"/>
    </xf>
    <xf numFmtId="0" fontId="25" fillId="0" borderId="36" xfId="71" applyFont="1" applyBorder="1" applyAlignment="1" applyProtection="1">
      <alignment horizontal="left" vertical="center"/>
      <protection/>
    </xf>
    <xf numFmtId="0" fontId="25" fillId="0" borderId="37" xfId="71" applyFont="1" applyBorder="1" applyAlignment="1" applyProtection="1">
      <alignment horizontal="left" vertical="center"/>
      <protection/>
    </xf>
    <xf numFmtId="0" fontId="30" fillId="46" borderId="27" xfId="71" applyFont="1" applyFill="1" applyBorder="1" applyAlignment="1" applyProtection="1">
      <alignment horizontal="center" vertical="center" wrapText="1"/>
      <protection/>
    </xf>
    <xf numFmtId="0" fontId="30" fillId="46" borderId="28" xfId="71" applyFont="1" applyFill="1" applyBorder="1" applyAlignment="1" applyProtection="1">
      <alignment horizontal="center" vertical="center" wrapText="1"/>
      <protection/>
    </xf>
    <xf numFmtId="0" fontId="30" fillId="46" borderId="29" xfId="71" applyFont="1" applyFill="1" applyBorder="1" applyAlignment="1" applyProtection="1">
      <alignment horizontal="center" vertical="center" wrapText="1"/>
      <protection/>
    </xf>
    <xf numFmtId="0" fontId="28" fillId="38" borderId="17" xfId="71" applyFont="1" applyFill="1" applyBorder="1" applyAlignment="1" applyProtection="1">
      <alignment horizontal="right" vertical="center" wrapText="1"/>
      <protection/>
    </xf>
    <xf numFmtId="0" fontId="28" fillId="38" borderId="22" xfId="71" applyFont="1" applyFill="1" applyBorder="1" applyAlignment="1" applyProtection="1">
      <alignment horizontal="right" vertical="center" wrapText="1"/>
      <protection/>
    </xf>
    <xf numFmtId="0" fontId="23" fillId="0" borderId="17" xfId="71" applyFont="1" applyFill="1" applyBorder="1" applyAlignment="1" applyProtection="1">
      <alignment horizontal="center" vertical="center" wrapText="1"/>
      <protection/>
    </xf>
    <xf numFmtId="0" fontId="23" fillId="0" borderId="38" xfId="71" applyFont="1" applyFill="1" applyBorder="1" applyAlignment="1" applyProtection="1">
      <alignment horizontal="center" vertical="center" wrapText="1"/>
      <protection/>
    </xf>
    <xf numFmtId="0" fontId="23" fillId="0" borderId="39" xfId="71" applyFont="1" applyFill="1" applyBorder="1" applyAlignment="1" applyProtection="1">
      <alignment horizontal="center" vertical="center" wrapText="1"/>
      <protection/>
    </xf>
    <xf numFmtId="0" fontId="23" fillId="0" borderId="27" xfId="71" applyFont="1" applyFill="1" applyBorder="1" applyAlignment="1" applyProtection="1">
      <alignment horizontal="center" vertical="center" wrapText="1"/>
      <protection/>
    </xf>
    <xf numFmtId="0" fontId="23" fillId="0" borderId="28" xfId="71" applyFont="1" applyFill="1" applyBorder="1" applyAlignment="1" applyProtection="1">
      <alignment horizontal="center" vertical="center" wrapText="1"/>
      <protection/>
    </xf>
    <xf numFmtId="0" fontId="23" fillId="0" borderId="29" xfId="71" applyFont="1" applyFill="1" applyBorder="1" applyAlignment="1" applyProtection="1">
      <alignment horizontal="center" vertical="center" wrapText="1"/>
      <protection/>
    </xf>
    <xf numFmtId="0" fontId="27" fillId="38" borderId="17" xfId="71" applyFont="1" applyFill="1" applyBorder="1" applyAlignment="1" applyProtection="1">
      <alignment horizontal="right" vertical="top" wrapText="1"/>
      <protection/>
    </xf>
    <xf numFmtId="0" fontId="27" fillId="38" borderId="38" xfId="71" applyFont="1" applyFill="1" applyBorder="1" applyAlignment="1" applyProtection="1">
      <alignment horizontal="right" vertical="top" wrapText="1"/>
      <protection/>
    </xf>
    <xf numFmtId="0" fontId="27" fillId="38" borderId="39" xfId="71" applyFont="1" applyFill="1" applyBorder="1" applyAlignment="1" applyProtection="1">
      <alignment horizontal="right" vertical="top" wrapText="1"/>
      <protection/>
    </xf>
    <xf numFmtId="0" fontId="37" fillId="0" borderId="17" xfId="71" applyFont="1" applyBorder="1" applyAlignment="1" applyProtection="1">
      <alignment horizontal="center" vertical="center" wrapText="1"/>
      <protection/>
    </xf>
    <xf numFmtId="0" fontId="37" fillId="0" borderId="38" xfId="71" applyFont="1" applyBorder="1" applyAlignment="1" applyProtection="1">
      <alignment horizontal="center" vertical="center" wrapText="1"/>
      <protection/>
    </xf>
    <xf numFmtId="0" fontId="37" fillId="0" borderId="39" xfId="71" applyFont="1" applyBorder="1" applyAlignment="1" applyProtection="1">
      <alignment horizontal="center" vertical="center" wrapText="1"/>
      <protection/>
    </xf>
    <xf numFmtId="0" fontId="26" fillId="0" borderId="40" xfId="71" applyFont="1" applyFill="1" applyBorder="1" applyAlignment="1" applyProtection="1">
      <alignment horizontal="left" vertical="center" wrapText="1"/>
      <protection/>
    </xf>
    <xf numFmtId="0" fontId="26" fillId="0" borderId="17" xfId="71" applyFont="1" applyBorder="1" applyAlignment="1" applyProtection="1">
      <alignment horizontal="left" vertical="top" wrapText="1"/>
      <protection/>
    </xf>
    <xf numFmtId="0" fontId="26" fillId="0" borderId="38" xfId="71" applyFont="1" applyBorder="1" applyAlignment="1" applyProtection="1">
      <alignment horizontal="left" vertical="top" wrapText="1"/>
      <protection/>
    </xf>
    <xf numFmtId="0" fontId="26" fillId="0" borderId="39" xfId="71" applyFont="1" applyBorder="1" applyAlignment="1" applyProtection="1">
      <alignment horizontal="left" vertical="top" wrapText="1"/>
      <protection/>
    </xf>
    <xf numFmtId="0" fontId="25" fillId="0" borderId="17" xfId="71" applyFont="1" applyBorder="1" applyAlignment="1" applyProtection="1">
      <alignment horizontal="center" vertical="center" wrapText="1"/>
      <protection/>
    </xf>
    <xf numFmtId="0" fontId="25" fillId="0" borderId="38" xfId="71" applyFont="1" applyBorder="1" applyAlignment="1" applyProtection="1">
      <alignment horizontal="center" vertical="center" wrapText="1"/>
      <protection/>
    </xf>
    <xf numFmtId="0" fontId="25" fillId="0" borderId="39" xfId="71" applyFont="1" applyBorder="1" applyAlignment="1" applyProtection="1">
      <alignment horizontal="center" vertical="center" wrapText="1"/>
      <protection/>
    </xf>
    <xf numFmtId="0" fontId="26" fillId="0" borderId="40" xfId="71" applyFont="1" applyFill="1" applyBorder="1" applyAlignment="1" applyProtection="1">
      <alignment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9" fillId="0" borderId="0" xfId="71" applyFont="1" applyAlignment="1" applyProtection="1">
      <alignment horizontal="center" vertical="center" wrapText="1"/>
      <protection/>
    </xf>
    <xf numFmtId="0" fontId="38" fillId="0" borderId="0" xfId="71" applyFont="1" applyAlignment="1" applyProtection="1">
      <alignment horizontal="center"/>
      <protection/>
    </xf>
    <xf numFmtId="0" fontId="45" fillId="0" borderId="10" xfId="71" applyFont="1" applyBorder="1" applyAlignment="1" applyProtection="1">
      <alignment horizontal="center" vertical="center"/>
      <protection/>
    </xf>
    <xf numFmtId="0" fontId="47" fillId="38" borderId="10" xfId="71" applyFont="1" applyFill="1" applyBorder="1" applyAlignment="1" applyProtection="1">
      <alignment horizontal="right"/>
      <protection/>
    </xf>
    <xf numFmtId="0" fontId="46" fillId="38" borderId="14" xfId="71" applyFont="1" applyFill="1" applyBorder="1" applyAlignment="1" applyProtection="1">
      <alignment horizontal="center" vertical="center" wrapText="1"/>
      <protection/>
    </xf>
    <xf numFmtId="0" fontId="46" fillId="38" borderId="11" xfId="71" applyFont="1" applyFill="1" applyBorder="1" applyAlignment="1" applyProtection="1">
      <alignment horizontal="center" vertical="center" wrapText="1"/>
      <protection/>
    </xf>
    <xf numFmtId="165" fontId="44" fillId="38" borderId="14" xfId="71" applyNumberFormat="1" applyFont="1" applyFill="1" applyBorder="1" applyAlignment="1" applyProtection="1">
      <alignment horizontal="center" vertical="center"/>
      <protection/>
    </xf>
    <xf numFmtId="165" fontId="44" fillId="38" borderId="11" xfId="71" applyNumberFormat="1" applyFont="1" applyFill="1" applyBorder="1" applyAlignment="1" applyProtection="1">
      <alignment horizontal="center" vertical="center"/>
      <protection/>
    </xf>
    <xf numFmtId="0" fontId="41" fillId="0" borderId="10" xfId="71" applyFont="1" applyFill="1" applyBorder="1" applyAlignment="1" applyProtection="1">
      <alignment horizontal="center" vertical="center"/>
      <protection/>
    </xf>
    <xf numFmtId="0" fontId="42" fillId="0" borderId="17" xfId="71" applyFont="1" applyFill="1" applyBorder="1" applyAlignment="1" applyProtection="1">
      <alignment horizontal="center" vertical="center"/>
      <protection/>
    </xf>
    <xf numFmtId="0" fontId="42" fillId="0" borderId="38" xfId="71" applyFont="1" applyFill="1" applyBorder="1" applyAlignment="1" applyProtection="1">
      <alignment horizontal="center" vertical="center"/>
      <protection/>
    </xf>
    <xf numFmtId="0" fontId="42" fillId="0" borderId="39" xfId="71" applyFont="1" applyFill="1" applyBorder="1" applyAlignment="1" applyProtection="1">
      <alignment horizontal="center" vertical="center"/>
      <protection/>
    </xf>
    <xf numFmtId="0" fontId="41" fillId="0" borderId="14" xfId="71" applyFont="1" applyFill="1" applyBorder="1" applyAlignment="1" applyProtection="1">
      <alignment horizontal="center" vertical="center"/>
      <protection/>
    </xf>
    <xf numFmtId="0" fontId="41" fillId="0" borderId="11" xfId="71" applyFont="1" applyFill="1" applyBorder="1" applyAlignment="1" applyProtection="1">
      <alignment horizontal="center" vertical="center"/>
      <protection/>
    </xf>
    <xf numFmtId="0" fontId="41" fillId="0" borderId="14" xfId="71" applyFont="1" applyFill="1" applyBorder="1" applyAlignment="1" applyProtection="1">
      <alignment horizontal="center" vertical="center" wrapText="1"/>
      <protection/>
    </xf>
    <xf numFmtId="0" fontId="41" fillId="0" borderId="11" xfId="71" applyFont="1" applyFill="1" applyBorder="1" applyAlignment="1" applyProtection="1">
      <alignment horizontal="center" vertical="center" wrapText="1"/>
      <protection/>
    </xf>
    <xf numFmtId="0" fontId="29" fillId="0" borderId="17" xfId="71" applyFont="1" applyBorder="1" applyAlignment="1" applyProtection="1">
      <alignment horizontal="center" vertical="center" wrapText="1"/>
      <protection/>
    </xf>
    <xf numFmtId="0" fontId="29" fillId="0" borderId="38" xfId="71" applyFont="1" applyBorder="1" applyAlignment="1" applyProtection="1">
      <alignment horizontal="center" vertical="center" wrapText="1"/>
      <protection/>
    </xf>
    <xf numFmtId="0" fontId="29" fillId="0" borderId="39" xfId="71" applyFont="1" applyBorder="1" applyAlignment="1" applyProtection="1">
      <alignment horizontal="center" vertical="center" wrapText="1"/>
      <protection/>
    </xf>
    <xf numFmtId="0" fontId="68" fillId="48" borderId="10" xfId="71" applyFont="1" applyFill="1" applyBorder="1" applyAlignment="1" applyProtection="1">
      <alignment horizontal="center" vertical="center" wrapText="1"/>
      <protection/>
    </xf>
    <xf numFmtId="0" fontId="68" fillId="48" borderId="11" xfId="71" applyFont="1" applyFill="1" applyBorder="1" applyAlignment="1" applyProtection="1">
      <alignment horizontal="center" vertical="center" wrapText="1"/>
      <protection/>
    </xf>
    <xf numFmtId="0" fontId="39" fillId="0" borderId="0" xfId="71" applyFont="1" applyBorder="1" applyAlignment="1" applyProtection="1">
      <alignment horizontal="center"/>
      <protection/>
    </xf>
    <xf numFmtId="0" fontId="40" fillId="0" borderId="0" xfId="71" applyFont="1" applyBorder="1" applyAlignment="1" applyProtection="1">
      <alignment horizontal="center"/>
      <protection locked="0"/>
    </xf>
    <xf numFmtId="0" fontId="68" fillId="48" borderId="10" xfId="71" applyFont="1" applyFill="1" applyBorder="1" applyAlignment="1" applyProtection="1">
      <alignment horizontal="center"/>
      <protection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49">
      <selection activeCell="H7" sqref="H7:H9"/>
    </sheetView>
  </sheetViews>
  <sheetFormatPr defaultColWidth="9.140625" defaultRowHeight="12.75"/>
  <cols>
    <col min="5" max="5" width="40.7109375" style="0" customWidth="1"/>
    <col min="6" max="6" width="14.421875" style="0" customWidth="1"/>
    <col min="7" max="7" width="19.00390625" style="0" customWidth="1"/>
    <col min="8" max="8" width="14.421875" style="0" customWidth="1"/>
    <col min="9" max="9" width="18.57421875" style="0" customWidth="1"/>
    <col min="10" max="10" width="16.00390625" style="0" customWidth="1"/>
    <col min="11" max="11" width="9.140625" style="0" customWidth="1"/>
  </cols>
  <sheetData>
    <row r="1" spans="1:10" ht="14.25">
      <c r="A1" s="7"/>
      <c r="B1" t="s">
        <v>54</v>
      </c>
      <c r="C1" s="7"/>
      <c r="D1" s="114"/>
      <c r="E1" s="114"/>
      <c r="F1" s="7"/>
      <c r="G1" s="7"/>
      <c r="H1" s="7"/>
      <c r="I1" s="1"/>
      <c r="J1" s="1"/>
    </row>
    <row r="2" spans="1:14" ht="18.75">
      <c r="A2" s="7"/>
      <c r="B2" s="8"/>
      <c r="C2" s="7"/>
      <c r="D2" s="161" t="s">
        <v>72</v>
      </c>
      <c r="E2" s="161"/>
      <c r="F2" s="161"/>
      <c r="G2" s="161"/>
      <c r="H2" s="161"/>
      <c r="I2" s="161"/>
      <c r="J2" s="161"/>
      <c r="K2" s="7"/>
      <c r="L2" s="7"/>
      <c r="M2" s="7"/>
      <c r="N2" s="7"/>
    </row>
    <row r="3" spans="1:14" ht="15">
      <c r="A3" s="160" t="s">
        <v>63</v>
      </c>
      <c r="B3" s="160"/>
      <c r="C3" s="160"/>
      <c r="D3" s="160"/>
      <c r="E3" s="160"/>
      <c r="F3" s="160"/>
      <c r="G3" s="160"/>
      <c r="H3" s="160"/>
      <c r="I3" s="160"/>
      <c r="J3" s="160"/>
      <c r="K3" s="7"/>
      <c r="L3" s="7"/>
      <c r="M3" s="7"/>
      <c r="N3" s="7"/>
    </row>
    <row r="4" spans="1:14" ht="18">
      <c r="A4" s="61"/>
      <c r="B4" s="62"/>
      <c r="C4" s="108" t="s">
        <v>64</v>
      </c>
      <c r="D4" s="108"/>
      <c r="E4" s="108"/>
      <c r="F4" s="108"/>
      <c r="G4" s="108"/>
      <c r="H4" s="108"/>
      <c r="I4" s="108"/>
      <c r="J4" s="108"/>
      <c r="K4" s="114"/>
      <c r="L4" s="114"/>
      <c r="M4" s="114"/>
      <c r="N4" s="114"/>
    </row>
    <row r="5" spans="1:14" ht="14.25" customHeight="1">
      <c r="A5" s="30"/>
      <c r="B5" s="132" t="s">
        <v>24</v>
      </c>
      <c r="C5" s="133"/>
      <c r="D5" s="133"/>
      <c r="E5" s="133"/>
      <c r="F5" s="134"/>
      <c r="G5" s="78" t="s">
        <v>13</v>
      </c>
      <c r="H5" s="79" t="s">
        <v>6</v>
      </c>
      <c r="I5" s="80" t="s">
        <v>30</v>
      </c>
      <c r="J5" s="79" t="s">
        <v>12</v>
      </c>
      <c r="K5" s="7"/>
      <c r="L5" s="7"/>
      <c r="M5" s="7"/>
      <c r="N5" s="7"/>
    </row>
    <row r="6" spans="1:14" ht="17.25" customHeight="1">
      <c r="A6" s="31" t="s">
        <v>7</v>
      </c>
      <c r="B6" s="140" t="s">
        <v>8</v>
      </c>
      <c r="C6" s="141"/>
      <c r="D6" s="141"/>
      <c r="E6" s="141"/>
      <c r="F6" s="142"/>
      <c r="G6" s="31" t="s">
        <v>9</v>
      </c>
      <c r="H6" s="32" t="s">
        <v>10</v>
      </c>
      <c r="I6" s="32" t="s">
        <v>29</v>
      </c>
      <c r="J6" s="86" t="s">
        <v>19</v>
      </c>
      <c r="K6" s="33"/>
      <c r="L6" s="7"/>
      <c r="M6" s="7"/>
      <c r="N6" s="7"/>
    </row>
    <row r="7" spans="1:14" ht="27" customHeight="1">
      <c r="A7" s="34">
        <v>1</v>
      </c>
      <c r="B7" s="119" t="s">
        <v>14</v>
      </c>
      <c r="C7" s="120"/>
      <c r="D7" s="120"/>
      <c r="E7" s="120"/>
      <c r="F7" s="121"/>
      <c r="G7" s="35">
        <v>100</v>
      </c>
      <c r="H7" s="76"/>
      <c r="I7" s="63">
        <f>G7*H7</f>
        <v>0</v>
      </c>
      <c r="J7" s="36">
        <f>I7*35%</f>
        <v>0</v>
      </c>
      <c r="K7" s="7"/>
      <c r="L7" s="7"/>
      <c r="M7" s="7"/>
      <c r="N7" s="7"/>
    </row>
    <row r="8" spans="1:14" ht="24.75" customHeight="1">
      <c r="A8" s="37">
        <v>2</v>
      </c>
      <c r="B8" s="119" t="s">
        <v>15</v>
      </c>
      <c r="C8" s="120"/>
      <c r="D8" s="120"/>
      <c r="E8" s="120"/>
      <c r="F8" s="121"/>
      <c r="G8" s="38">
        <v>50</v>
      </c>
      <c r="H8" s="77"/>
      <c r="I8" s="63">
        <f>G8*H8</f>
        <v>0</v>
      </c>
      <c r="J8" s="36">
        <f>I8*35%</f>
        <v>0</v>
      </c>
      <c r="K8" s="7"/>
      <c r="L8" s="7"/>
      <c r="M8" s="7"/>
      <c r="N8" s="7"/>
    </row>
    <row r="9" spans="1:14" ht="23.25" customHeight="1" thickBot="1">
      <c r="A9" s="37">
        <v>3</v>
      </c>
      <c r="B9" s="122" t="s">
        <v>16</v>
      </c>
      <c r="C9" s="123"/>
      <c r="D9" s="123"/>
      <c r="E9" s="123"/>
      <c r="F9" s="124"/>
      <c r="G9" s="38">
        <v>25</v>
      </c>
      <c r="H9" s="77"/>
      <c r="I9" s="63">
        <f>G9*H9</f>
        <v>0</v>
      </c>
      <c r="J9" s="36">
        <f>I9*35%</f>
        <v>0</v>
      </c>
      <c r="K9" s="7"/>
      <c r="L9" s="7"/>
      <c r="M9" s="7"/>
      <c r="N9" s="7"/>
    </row>
    <row r="10" spans="1:14" ht="25.5" customHeight="1" thickBot="1">
      <c r="A10" s="143" t="s">
        <v>21</v>
      </c>
      <c r="B10" s="144"/>
      <c r="C10" s="144"/>
      <c r="D10" s="144"/>
      <c r="E10" s="144"/>
      <c r="F10" s="144"/>
      <c r="G10" s="144"/>
      <c r="H10" s="145"/>
      <c r="I10" s="39">
        <f>SUM(I7:I9)</f>
        <v>0</v>
      </c>
      <c r="J10" s="40">
        <f>SUM(J7:J9)</f>
        <v>0</v>
      </c>
      <c r="K10" s="7"/>
      <c r="L10" s="7"/>
      <c r="M10" s="7"/>
      <c r="N10" s="7"/>
    </row>
    <row r="11" spans="1:14" ht="14.25">
      <c r="A11" s="41" t="s">
        <v>7</v>
      </c>
      <c r="B11" s="137" t="s">
        <v>8</v>
      </c>
      <c r="C11" s="138"/>
      <c r="D11" s="138"/>
      <c r="E11" s="138"/>
      <c r="F11" s="139"/>
      <c r="G11" s="41" t="s">
        <v>9</v>
      </c>
      <c r="H11" s="42" t="s">
        <v>10</v>
      </c>
      <c r="I11" s="32" t="s">
        <v>29</v>
      </c>
      <c r="J11" s="87" t="s">
        <v>65</v>
      </c>
      <c r="K11" s="7"/>
      <c r="L11" s="7"/>
      <c r="M11" s="7"/>
      <c r="N11" s="7"/>
    </row>
    <row r="12" spans="1:14" ht="24" customHeight="1">
      <c r="A12" s="43">
        <v>4</v>
      </c>
      <c r="B12" s="150" t="s">
        <v>27</v>
      </c>
      <c r="C12" s="151"/>
      <c r="D12" s="151"/>
      <c r="E12" s="151"/>
      <c r="F12" s="152"/>
      <c r="G12" s="44">
        <v>25</v>
      </c>
      <c r="H12" s="75"/>
      <c r="I12" s="64">
        <f>G12*H12</f>
        <v>0</v>
      </c>
      <c r="J12" s="45">
        <f>I12*100%</f>
        <v>0</v>
      </c>
      <c r="K12" s="7"/>
      <c r="L12" s="7"/>
      <c r="M12" s="7"/>
      <c r="N12" s="7"/>
    </row>
    <row r="13" spans="1:14" ht="24.75" customHeight="1">
      <c r="A13" s="43"/>
      <c r="B13" s="153" t="s">
        <v>17</v>
      </c>
      <c r="C13" s="154"/>
      <c r="D13" s="154"/>
      <c r="E13" s="154"/>
      <c r="F13" s="155"/>
      <c r="G13" s="44">
        <v>1</v>
      </c>
      <c r="H13" s="75"/>
      <c r="I13" s="64">
        <f>G13*H13</f>
        <v>0</v>
      </c>
      <c r="J13" s="45">
        <f>I13*100%</f>
        <v>0</v>
      </c>
      <c r="K13" s="7"/>
      <c r="L13" s="7"/>
      <c r="M13" s="7"/>
      <c r="N13" s="7"/>
    </row>
    <row r="14" spans="1:14" ht="31.5" customHeight="1" thickBot="1">
      <c r="A14" s="135" t="s">
        <v>22</v>
      </c>
      <c r="B14" s="136"/>
      <c r="C14" s="136"/>
      <c r="D14" s="136"/>
      <c r="E14" s="136"/>
      <c r="F14" s="136"/>
      <c r="G14" s="136"/>
      <c r="H14" s="136"/>
      <c r="I14" s="46">
        <f>SUM(I12:I13)</f>
        <v>0</v>
      </c>
      <c r="J14" s="47">
        <f>SUM(J12:J13)</f>
        <v>0</v>
      </c>
      <c r="K14" s="67"/>
      <c r="L14" s="67"/>
      <c r="M14" s="67"/>
      <c r="N14" s="7"/>
    </row>
    <row r="15" spans="1:14" ht="14.25">
      <c r="A15" s="48" t="s">
        <v>7</v>
      </c>
      <c r="B15" s="146" t="s">
        <v>8</v>
      </c>
      <c r="C15" s="147"/>
      <c r="D15" s="147"/>
      <c r="E15" s="148"/>
      <c r="F15" s="49" t="s">
        <v>28</v>
      </c>
      <c r="G15" s="48" t="s">
        <v>9</v>
      </c>
      <c r="H15" s="48" t="s">
        <v>10</v>
      </c>
      <c r="I15" s="32" t="s">
        <v>29</v>
      </c>
      <c r="J15" s="88" t="s">
        <v>11</v>
      </c>
      <c r="K15" s="68"/>
      <c r="L15" s="67"/>
      <c r="M15" s="67"/>
      <c r="N15" s="7"/>
    </row>
    <row r="16" spans="1:14" ht="15">
      <c r="A16" s="51">
        <v>5</v>
      </c>
      <c r="B16" s="112" t="s">
        <v>0</v>
      </c>
      <c r="C16" s="112"/>
      <c r="D16" s="112"/>
      <c r="E16" s="112"/>
      <c r="F16" s="103">
        <v>5</v>
      </c>
      <c r="G16" s="95">
        <v>5</v>
      </c>
      <c r="H16" s="97"/>
      <c r="I16" s="99">
        <f>G16*H16</f>
        <v>0</v>
      </c>
      <c r="J16" s="99">
        <f>I16*3%</f>
        <v>0</v>
      </c>
      <c r="K16" s="68"/>
      <c r="L16" s="67"/>
      <c r="M16" s="67"/>
      <c r="N16" s="7"/>
    </row>
    <row r="17" spans="1:18" ht="24" customHeight="1">
      <c r="A17" s="52"/>
      <c r="B17" s="100" t="s">
        <v>1</v>
      </c>
      <c r="C17" s="100"/>
      <c r="D17" s="100"/>
      <c r="E17" s="100"/>
      <c r="F17" s="104"/>
      <c r="G17" s="96"/>
      <c r="H17" s="98"/>
      <c r="I17" s="93"/>
      <c r="J17" s="93"/>
      <c r="K17" s="68">
        <v>150</v>
      </c>
      <c r="L17" s="67">
        <f>K17*H16</f>
        <v>0</v>
      </c>
      <c r="M17" s="67"/>
      <c r="N17" s="7"/>
      <c r="R17" s="2"/>
    </row>
    <row r="18" spans="1:14" ht="15">
      <c r="A18" s="51">
        <v>5</v>
      </c>
      <c r="B18" s="112" t="s">
        <v>0</v>
      </c>
      <c r="C18" s="112"/>
      <c r="D18" s="112"/>
      <c r="E18" s="112"/>
      <c r="F18" s="103">
        <v>5</v>
      </c>
      <c r="G18" s="95">
        <v>145</v>
      </c>
      <c r="H18" s="97"/>
      <c r="I18" s="99">
        <f>G18*H18</f>
        <v>0</v>
      </c>
      <c r="J18" s="99">
        <f>I18*3%</f>
        <v>0</v>
      </c>
      <c r="K18" s="68"/>
      <c r="L18" s="67"/>
      <c r="M18" s="67"/>
      <c r="N18" s="7"/>
    </row>
    <row r="19" spans="1:18" ht="24" customHeight="1">
      <c r="A19" s="52"/>
      <c r="B19" s="100" t="s">
        <v>1</v>
      </c>
      <c r="C19" s="100"/>
      <c r="D19" s="100"/>
      <c r="E19" s="100"/>
      <c r="F19" s="104"/>
      <c r="G19" s="96"/>
      <c r="H19" s="98"/>
      <c r="I19" s="93"/>
      <c r="J19" s="93"/>
      <c r="K19" s="68">
        <v>150</v>
      </c>
      <c r="L19" s="67">
        <f>K19*H18</f>
        <v>0</v>
      </c>
      <c r="M19" s="67"/>
      <c r="N19" s="7"/>
      <c r="R19" s="2"/>
    </row>
    <row r="20" spans="1:14" ht="15">
      <c r="A20" s="51">
        <v>6</v>
      </c>
      <c r="B20" s="112" t="s">
        <v>2</v>
      </c>
      <c r="C20" s="112"/>
      <c r="D20" s="112"/>
      <c r="E20" s="112"/>
      <c r="F20" s="103">
        <v>5</v>
      </c>
      <c r="G20" s="95">
        <v>85</v>
      </c>
      <c r="H20" s="97"/>
      <c r="I20" s="99">
        <f>G20*H20</f>
        <v>0</v>
      </c>
      <c r="J20" s="99">
        <f>I20*3%</f>
        <v>0</v>
      </c>
      <c r="K20" s="68"/>
      <c r="L20" s="67"/>
      <c r="M20" s="67"/>
      <c r="N20" s="7"/>
    </row>
    <row r="21" spans="1:14" ht="25.5" customHeight="1">
      <c r="A21" s="52"/>
      <c r="B21" s="94" t="s">
        <v>1</v>
      </c>
      <c r="C21" s="94"/>
      <c r="D21" s="94"/>
      <c r="E21" s="94"/>
      <c r="F21" s="104"/>
      <c r="G21" s="96"/>
      <c r="H21" s="98"/>
      <c r="I21" s="93"/>
      <c r="J21" s="93"/>
      <c r="K21" s="68">
        <v>90</v>
      </c>
      <c r="L21" s="67">
        <f>K21*H20</f>
        <v>0</v>
      </c>
      <c r="M21" s="67"/>
      <c r="N21" s="7"/>
    </row>
    <row r="22" spans="1:14" ht="15">
      <c r="A22" s="53">
        <v>7</v>
      </c>
      <c r="B22" s="156" t="s">
        <v>20</v>
      </c>
      <c r="C22" s="156"/>
      <c r="D22" s="156"/>
      <c r="E22" s="156"/>
      <c r="F22" s="103">
        <v>5</v>
      </c>
      <c r="G22" s="95">
        <v>6</v>
      </c>
      <c r="H22" s="97"/>
      <c r="I22" s="99">
        <f>G22*H22</f>
        <v>0</v>
      </c>
      <c r="J22" s="99">
        <f>I22*3%</f>
        <v>0</v>
      </c>
      <c r="K22" s="68"/>
      <c r="L22" s="67"/>
      <c r="M22" s="67"/>
      <c r="N22" s="7"/>
    </row>
    <row r="23" spans="1:14" ht="19.5" customHeight="1">
      <c r="A23" s="54"/>
      <c r="B23" s="100" t="s">
        <v>3</v>
      </c>
      <c r="C23" s="100"/>
      <c r="D23" s="100"/>
      <c r="E23" s="100"/>
      <c r="F23" s="104"/>
      <c r="G23" s="96"/>
      <c r="H23" s="98"/>
      <c r="I23" s="93"/>
      <c r="J23" s="93"/>
      <c r="K23" s="68">
        <v>25</v>
      </c>
      <c r="L23" s="67">
        <f>K23*H22</f>
        <v>0</v>
      </c>
      <c r="M23" s="67"/>
      <c r="N23" s="7"/>
    </row>
    <row r="24" spans="1:14" ht="15">
      <c r="A24" s="53">
        <v>8</v>
      </c>
      <c r="B24" s="149" t="s">
        <v>4</v>
      </c>
      <c r="C24" s="149"/>
      <c r="D24" s="149"/>
      <c r="E24" s="149"/>
      <c r="F24" s="103">
        <v>5</v>
      </c>
      <c r="G24" s="95">
        <v>105</v>
      </c>
      <c r="H24" s="97"/>
      <c r="I24" s="99">
        <f>G24*H24</f>
        <v>0</v>
      </c>
      <c r="J24" s="99">
        <f>I24*3%</f>
        <v>0</v>
      </c>
      <c r="K24" s="68"/>
      <c r="L24" s="67"/>
      <c r="M24" s="67"/>
      <c r="N24" s="7"/>
    </row>
    <row r="25" spans="1:14" ht="21.75" customHeight="1">
      <c r="A25" s="54"/>
      <c r="B25" s="100" t="s">
        <v>1</v>
      </c>
      <c r="C25" s="100"/>
      <c r="D25" s="100"/>
      <c r="E25" s="100"/>
      <c r="F25" s="104"/>
      <c r="G25" s="96"/>
      <c r="H25" s="98"/>
      <c r="I25" s="93"/>
      <c r="J25" s="93"/>
      <c r="K25" s="68">
        <v>110</v>
      </c>
      <c r="L25" s="67">
        <f>K25*H24</f>
        <v>0</v>
      </c>
      <c r="M25" s="67"/>
      <c r="N25" s="7"/>
    </row>
    <row r="26" spans="1:14" ht="15">
      <c r="A26" s="53">
        <v>9</v>
      </c>
      <c r="B26" s="111" t="s">
        <v>5</v>
      </c>
      <c r="C26" s="112"/>
      <c r="D26" s="112"/>
      <c r="E26" s="112"/>
      <c r="F26" s="103">
        <v>5</v>
      </c>
      <c r="G26" s="95">
        <v>65</v>
      </c>
      <c r="H26" s="97"/>
      <c r="I26" s="99">
        <f>G26*H26</f>
        <v>0</v>
      </c>
      <c r="J26" s="99">
        <f>I26*3%</f>
        <v>0</v>
      </c>
      <c r="K26" s="68"/>
      <c r="L26" s="67"/>
      <c r="M26" s="67"/>
      <c r="N26" s="7"/>
    </row>
    <row r="27" spans="1:14" ht="23.25" customHeight="1">
      <c r="A27" s="54"/>
      <c r="B27" s="94" t="s">
        <v>1</v>
      </c>
      <c r="C27" s="94"/>
      <c r="D27" s="94"/>
      <c r="E27" s="94"/>
      <c r="F27" s="110"/>
      <c r="G27" s="117"/>
      <c r="H27" s="129"/>
      <c r="I27" s="92"/>
      <c r="J27" s="92"/>
      <c r="K27" s="68">
        <v>70</v>
      </c>
      <c r="L27" s="67">
        <f>K27*H26</f>
        <v>0</v>
      </c>
      <c r="M27" s="67"/>
      <c r="N27" s="7"/>
    </row>
    <row r="28" spans="1:14" ht="30" customHeight="1">
      <c r="A28" s="55">
        <v>10</v>
      </c>
      <c r="B28" s="115" t="s">
        <v>55</v>
      </c>
      <c r="C28" s="116"/>
      <c r="D28" s="116"/>
      <c r="E28" s="116"/>
      <c r="F28" s="56"/>
      <c r="G28" s="65">
        <v>30</v>
      </c>
      <c r="H28" s="74"/>
      <c r="I28" s="66">
        <f>H28*G28</f>
        <v>0</v>
      </c>
      <c r="J28" s="66">
        <f>I28*3%</f>
        <v>0</v>
      </c>
      <c r="K28" s="68">
        <v>25</v>
      </c>
      <c r="L28" s="67"/>
      <c r="M28" s="67"/>
      <c r="N28" s="7"/>
    </row>
    <row r="29" spans="1:14" ht="30" customHeight="1">
      <c r="A29" s="51">
        <v>11</v>
      </c>
      <c r="B29" s="115" t="s">
        <v>56</v>
      </c>
      <c r="C29" s="116"/>
      <c r="D29" s="116"/>
      <c r="E29" s="116"/>
      <c r="F29" s="56"/>
      <c r="G29" s="65">
        <v>65</v>
      </c>
      <c r="H29" s="74"/>
      <c r="I29" s="66">
        <f>H29*G29</f>
        <v>0</v>
      </c>
      <c r="J29" s="66">
        <f>I29*3%</f>
        <v>0</v>
      </c>
      <c r="K29" s="68"/>
      <c r="L29" s="67"/>
      <c r="M29" s="67"/>
      <c r="N29" s="7"/>
    </row>
    <row r="30" spans="1:14" ht="14.25" customHeight="1">
      <c r="A30" s="51">
        <v>12</v>
      </c>
      <c r="B30" s="101" t="s">
        <v>25</v>
      </c>
      <c r="C30" s="102"/>
      <c r="D30" s="102"/>
      <c r="E30" s="102"/>
      <c r="F30" s="118">
        <v>5</v>
      </c>
      <c r="G30" s="117">
        <v>20</v>
      </c>
      <c r="H30" s="129"/>
      <c r="I30" s="92">
        <f>G30*H30</f>
        <v>0</v>
      </c>
      <c r="J30" s="92">
        <f>I30*3%</f>
        <v>0</v>
      </c>
      <c r="K30" s="68"/>
      <c r="L30" s="67"/>
      <c r="M30" s="67"/>
      <c r="N30" s="7"/>
    </row>
    <row r="31" spans="1:14" ht="19.5" customHeight="1">
      <c r="A31" s="52"/>
      <c r="B31" s="94" t="s">
        <v>1</v>
      </c>
      <c r="C31" s="94"/>
      <c r="D31" s="94"/>
      <c r="E31" s="94"/>
      <c r="F31" s="104"/>
      <c r="G31" s="96"/>
      <c r="H31" s="98"/>
      <c r="I31" s="92"/>
      <c r="J31" s="93"/>
      <c r="K31" s="68">
        <v>25</v>
      </c>
      <c r="L31" s="67">
        <f>K31*H30</f>
        <v>0</v>
      </c>
      <c r="M31" s="67"/>
      <c r="N31" s="7"/>
    </row>
    <row r="32" spans="1:14" ht="14.25" customHeight="1">
      <c r="A32" s="51">
        <v>13</v>
      </c>
      <c r="B32" s="101" t="s">
        <v>69</v>
      </c>
      <c r="C32" s="102"/>
      <c r="D32" s="102"/>
      <c r="E32" s="102"/>
      <c r="F32" s="103">
        <v>5</v>
      </c>
      <c r="G32" s="95">
        <v>30</v>
      </c>
      <c r="H32" s="97"/>
      <c r="I32" s="105">
        <f>G32*H32</f>
        <v>0</v>
      </c>
      <c r="J32" s="92">
        <f>I32*3%</f>
        <v>0</v>
      </c>
      <c r="K32" s="68"/>
      <c r="L32" s="67"/>
      <c r="M32" s="67"/>
      <c r="N32" s="7"/>
    </row>
    <row r="33" spans="1:14" ht="16.5" customHeight="1">
      <c r="A33" s="52"/>
      <c r="B33" s="94" t="s">
        <v>1</v>
      </c>
      <c r="C33" s="94"/>
      <c r="D33" s="94"/>
      <c r="E33" s="94"/>
      <c r="F33" s="104"/>
      <c r="G33" s="96"/>
      <c r="H33" s="98"/>
      <c r="I33" s="105"/>
      <c r="J33" s="93"/>
      <c r="K33" s="68">
        <v>40</v>
      </c>
      <c r="L33" s="67">
        <f>K33*H32</f>
        <v>0</v>
      </c>
      <c r="M33" s="67"/>
      <c r="N33" s="7"/>
    </row>
    <row r="34" spans="1:14" ht="14.25" customHeight="1">
      <c r="A34" s="51">
        <v>14</v>
      </c>
      <c r="B34" s="101" t="s">
        <v>70</v>
      </c>
      <c r="C34" s="102"/>
      <c r="D34" s="102"/>
      <c r="E34" s="102"/>
      <c r="F34" s="103">
        <v>5</v>
      </c>
      <c r="G34" s="95">
        <v>40</v>
      </c>
      <c r="H34" s="97"/>
      <c r="I34" s="105">
        <f>G34*H34</f>
        <v>0</v>
      </c>
      <c r="J34" s="92">
        <f>I34*3%</f>
        <v>0</v>
      </c>
      <c r="K34" s="68"/>
      <c r="L34" s="67"/>
      <c r="M34" s="67"/>
      <c r="N34" s="7"/>
    </row>
    <row r="35" spans="1:14" ht="15" customHeight="1">
      <c r="A35" s="91"/>
      <c r="B35" s="94" t="s">
        <v>1</v>
      </c>
      <c r="C35" s="94"/>
      <c r="D35" s="94"/>
      <c r="E35" s="94"/>
      <c r="F35" s="104"/>
      <c r="G35" s="96"/>
      <c r="H35" s="98"/>
      <c r="I35" s="105"/>
      <c r="J35" s="93"/>
      <c r="K35" s="68">
        <v>60</v>
      </c>
      <c r="L35" s="67">
        <f>K35*H34</f>
        <v>0</v>
      </c>
      <c r="M35" s="67"/>
      <c r="N35" s="7"/>
    </row>
    <row r="36" spans="1:14" ht="14.25" customHeight="1">
      <c r="A36" s="51">
        <v>15</v>
      </c>
      <c r="B36" s="106" t="s">
        <v>71</v>
      </c>
      <c r="C36" s="107"/>
      <c r="D36" s="107"/>
      <c r="E36" s="107"/>
      <c r="F36" s="103">
        <v>5</v>
      </c>
      <c r="G36" s="95">
        <v>70</v>
      </c>
      <c r="H36" s="97"/>
      <c r="I36" s="105">
        <f>G36*H36</f>
        <v>0</v>
      </c>
      <c r="J36" s="92">
        <f>I36*3%</f>
        <v>0</v>
      </c>
      <c r="K36" s="68"/>
      <c r="L36" s="67"/>
      <c r="M36" s="67"/>
      <c r="N36" s="7"/>
    </row>
    <row r="37" spans="1:14" ht="15" customHeight="1" thickBot="1">
      <c r="A37" s="57"/>
      <c r="B37" s="130" t="s">
        <v>1</v>
      </c>
      <c r="C37" s="130"/>
      <c r="D37" s="130"/>
      <c r="E37" s="131"/>
      <c r="F37" s="104"/>
      <c r="G37" s="128"/>
      <c r="H37" s="98"/>
      <c r="I37" s="105"/>
      <c r="J37" s="93"/>
      <c r="K37" s="68">
        <v>60</v>
      </c>
      <c r="L37" s="67">
        <f>K37*H36</f>
        <v>0</v>
      </c>
      <c r="M37" s="67"/>
      <c r="N37" s="7"/>
    </row>
    <row r="38" spans="1:14" ht="24.75" customHeight="1" thickBot="1" thickTop="1">
      <c r="A38" s="125" t="s">
        <v>23</v>
      </c>
      <c r="B38" s="126"/>
      <c r="C38" s="126"/>
      <c r="D38" s="126"/>
      <c r="E38" s="127"/>
      <c r="F38" s="127"/>
      <c r="G38" s="127"/>
      <c r="H38" s="127"/>
      <c r="I38" s="70">
        <f>SUM(I16:I37)</f>
        <v>0</v>
      </c>
      <c r="J38" s="40">
        <f>SUM(J16:J37)</f>
        <v>0</v>
      </c>
      <c r="K38" s="68"/>
      <c r="L38" s="67">
        <f>SUM(L19:L37)</f>
        <v>0</v>
      </c>
      <c r="M38" s="67"/>
      <c r="N38" s="7"/>
    </row>
    <row r="39" spans="1:14" ht="39.75" customHeight="1" thickTop="1">
      <c r="A39" s="157" t="s">
        <v>61</v>
      </c>
      <c r="B39" s="158"/>
      <c r="C39" s="159"/>
      <c r="D39" s="89"/>
      <c r="E39" s="73">
        <f>D39*I39</f>
        <v>0</v>
      </c>
      <c r="H39" s="71" t="s">
        <v>62</v>
      </c>
      <c r="I39" s="72">
        <f>I38+I14+I10</f>
        <v>0</v>
      </c>
      <c r="J39" s="20"/>
      <c r="K39" s="68"/>
      <c r="L39" s="67"/>
      <c r="M39" s="67"/>
      <c r="N39" s="7"/>
    </row>
    <row r="40" spans="1:14" ht="14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68"/>
      <c r="L40" s="67"/>
      <c r="M40" s="67"/>
      <c r="N40" s="7"/>
    </row>
    <row r="41" spans="1:14" ht="14.25">
      <c r="A41" s="7"/>
      <c r="B41" s="26" t="s">
        <v>26</v>
      </c>
      <c r="C41" s="113" t="s">
        <v>52</v>
      </c>
      <c r="D41" s="113"/>
      <c r="E41" s="113"/>
      <c r="F41" s="7"/>
      <c r="G41" s="27"/>
      <c r="H41" s="7"/>
      <c r="I41" s="7"/>
      <c r="J41" s="7"/>
      <c r="K41" s="67"/>
      <c r="L41" s="67"/>
      <c r="M41" s="67"/>
      <c r="N41" s="7"/>
    </row>
    <row r="42" spans="1:14" ht="14.25">
      <c r="A42" s="7"/>
      <c r="B42" s="2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4.25">
      <c r="A43" s="7"/>
      <c r="B43" s="7" t="s">
        <v>18</v>
      </c>
      <c r="C43" s="7" t="s">
        <v>18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7"/>
      <c r="M45" s="7"/>
      <c r="N45" s="7"/>
    </row>
    <row r="46" spans="1:14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4.25">
      <c r="A49" s="50"/>
      <c r="B49" s="50"/>
      <c r="C49" s="109"/>
      <c r="D49" s="109"/>
      <c r="E49" s="109"/>
      <c r="F49" s="59"/>
      <c r="G49" s="50"/>
      <c r="H49" s="50"/>
      <c r="I49" s="50"/>
      <c r="J49" s="50"/>
      <c r="K49" s="50"/>
      <c r="L49" s="7"/>
      <c r="M49" s="7"/>
      <c r="N49" s="7"/>
    </row>
    <row r="50" spans="1:14" ht="14.25">
      <c r="A50" s="50"/>
      <c r="B50" s="50"/>
      <c r="C50" s="7"/>
      <c r="D50" s="7"/>
      <c r="E50" s="7"/>
      <c r="F50" s="7"/>
      <c r="G50" s="50"/>
      <c r="H50" s="50"/>
      <c r="I50" s="50"/>
      <c r="J50" s="60"/>
      <c r="K50" s="50"/>
      <c r="L50" s="7"/>
      <c r="M50" s="7"/>
      <c r="N50" s="7"/>
    </row>
    <row r="51" spans="1:14" ht="14.25">
      <c r="A51" s="50"/>
      <c r="B51" s="7"/>
      <c r="C51" s="50"/>
      <c r="D51" s="7"/>
      <c r="E51" s="7"/>
      <c r="F51" s="7"/>
      <c r="G51" s="50"/>
      <c r="H51" s="50"/>
      <c r="I51" s="50"/>
      <c r="J51" s="50"/>
      <c r="K51" s="50"/>
      <c r="L51" s="7"/>
      <c r="M51" s="7"/>
      <c r="N51" s="7"/>
    </row>
    <row r="52" spans="1:14" ht="14.25">
      <c r="A52" s="50"/>
      <c r="B52" s="50"/>
      <c r="C52" s="29"/>
      <c r="D52" s="29"/>
      <c r="E52" s="29"/>
      <c r="F52" s="29"/>
      <c r="G52" s="50"/>
      <c r="H52" s="50"/>
      <c r="I52" s="50"/>
      <c r="J52" s="50"/>
      <c r="K52" s="50"/>
      <c r="L52" s="7"/>
      <c r="M52" s="7"/>
      <c r="N52" s="7"/>
    </row>
  </sheetData>
  <sheetProtection password="C4AD" sheet="1"/>
  <mergeCells count="92">
    <mergeCell ref="I22:I23"/>
    <mergeCell ref="J18:J19"/>
    <mergeCell ref="F16:F17"/>
    <mergeCell ref="G20:G21"/>
    <mergeCell ref="I32:I33"/>
    <mergeCell ref="A39:C39"/>
    <mergeCell ref="D1:E1"/>
    <mergeCell ref="J22:J23"/>
    <mergeCell ref="B23:E23"/>
    <mergeCell ref="A3:J3"/>
    <mergeCell ref="I18:I19"/>
    <mergeCell ref="D2:J2"/>
    <mergeCell ref="B13:F13"/>
    <mergeCell ref="B22:E22"/>
    <mergeCell ref="J24:J25"/>
    <mergeCell ref="G18:G19"/>
    <mergeCell ref="F20:F21"/>
    <mergeCell ref="I26:I27"/>
    <mergeCell ref="J26:J27"/>
    <mergeCell ref="J20:J21"/>
    <mergeCell ref="I20:I21"/>
    <mergeCell ref="B16:E16"/>
    <mergeCell ref="A10:H10"/>
    <mergeCell ref="B15:E15"/>
    <mergeCell ref="B21:E21"/>
    <mergeCell ref="B24:E24"/>
    <mergeCell ref="G24:G25"/>
    <mergeCell ref="B20:E20"/>
    <mergeCell ref="H22:H23"/>
    <mergeCell ref="G22:G23"/>
    <mergeCell ref="B12:F12"/>
    <mergeCell ref="B19:E19"/>
    <mergeCell ref="F36:F37"/>
    <mergeCell ref="B37:E37"/>
    <mergeCell ref="B5:F5"/>
    <mergeCell ref="A14:H14"/>
    <mergeCell ref="B11:F11"/>
    <mergeCell ref="H18:H19"/>
    <mergeCell ref="B7:F7"/>
    <mergeCell ref="H20:H21"/>
    <mergeCell ref="B6:F6"/>
    <mergeCell ref="B18:E18"/>
    <mergeCell ref="B9:F9"/>
    <mergeCell ref="F18:F19"/>
    <mergeCell ref="A38:H38"/>
    <mergeCell ref="H24:H25"/>
    <mergeCell ref="H36:H37"/>
    <mergeCell ref="G36:G37"/>
    <mergeCell ref="H30:H31"/>
    <mergeCell ref="G26:G27"/>
    <mergeCell ref="B29:E29"/>
    <mergeCell ref="H26:H27"/>
    <mergeCell ref="B31:E31"/>
    <mergeCell ref="C41:E41"/>
    <mergeCell ref="K4:N4"/>
    <mergeCell ref="I30:I31"/>
    <mergeCell ref="J30:J31"/>
    <mergeCell ref="B28:E28"/>
    <mergeCell ref="B30:E30"/>
    <mergeCell ref="G30:G31"/>
    <mergeCell ref="F30:F31"/>
    <mergeCell ref="B8:F8"/>
    <mergeCell ref="H32:H33"/>
    <mergeCell ref="I24:I25"/>
    <mergeCell ref="C49:E49"/>
    <mergeCell ref="F22:F23"/>
    <mergeCell ref="F24:F25"/>
    <mergeCell ref="F26:F27"/>
    <mergeCell ref="B27:E27"/>
    <mergeCell ref="B25:E25"/>
    <mergeCell ref="B26:E26"/>
    <mergeCell ref="F32:F33"/>
    <mergeCell ref="H34:H35"/>
    <mergeCell ref="I34:I35"/>
    <mergeCell ref="J32:J33"/>
    <mergeCell ref="B33:E33"/>
    <mergeCell ref="B36:E36"/>
    <mergeCell ref="C4:J4"/>
    <mergeCell ref="I36:I37"/>
    <mergeCell ref="J36:J37"/>
    <mergeCell ref="B32:E32"/>
    <mergeCell ref="G32:G33"/>
    <mergeCell ref="J34:J35"/>
    <mergeCell ref="B35:E35"/>
    <mergeCell ref="G16:G17"/>
    <mergeCell ref="H16:H17"/>
    <mergeCell ref="I16:I17"/>
    <mergeCell ref="J16:J17"/>
    <mergeCell ref="B17:E17"/>
    <mergeCell ref="B34:E34"/>
    <mergeCell ref="F34:F35"/>
    <mergeCell ref="G34:G35"/>
  </mergeCells>
  <printOptions/>
  <pageMargins left="0.7480314960629921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2" max="2" width="41.00390625" style="0" customWidth="1"/>
    <col min="3" max="3" width="18.421875" style="0" customWidth="1"/>
    <col min="4" max="4" width="16.140625" style="0" customWidth="1"/>
    <col min="5" max="5" width="17.421875" style="0" customWidth="1"/>
    <col min="6" max="6" width="18.00390625" style="0" customWidth="1"/>
    <col min="7" max="7" width="20.28125" style="0" customWidth="1"/>
    <col min="8" max="8" width="23.8515625" style="0" customWidth="1"/>
  </cols>
  <sheetData>
    <row r="1" spans="1:10" ht="14.25">
      <c r="A1" s="7"/>
      <c r="B1" t="s">
        <v>54</v>
      </c>
      <c r="C1" s="7"/>
      <c r="D1" s="114"/>
      <c r="E1" s="114"/>
      <c r="F1" s="7"/>
      <c r="G1" s="7"/>
      <c r="H1" s="7"/>
      <c r="I1" s="1"/>
      <c r="J1" s="1"/>
    </row>
    <row r="2" spans="1:10" ht="19.5">
      <c r="A2" s="7"/>
      <c r="B2" s="181" t="s">
        <v>73</v>
      </c>
      <c r="C2" s="181"/>
      <c r="D2" s="181"/>
      <c r="E2" s="181"/>
      <c r="F2" s="181"/>
      <c r="G2" s="181"/>
      <c r="H2" s="181"/>
      <c r="I2" s="1"/>
      <c r="J2" s="1"/>
    </row>
    <row r="3" spans="1:10" ht="19.5">
      <c r="A3" s="7"/>
      <c r="B3" s="182" t="s">
        <v>53</v>
      </c>
      <c r="C3" s="182"/>
      <c r="D3" s="182"/>
      <c r="E3" s="182"/>
      <c r="F3" s="182"/>
      <c r="G3" s="182"/>
      <c r="H3" s="182"/>
      <c r="I3" s="1"/>
      <c r="J3" s="1"/>
    </row>
    <row r="4" spans="1:10" ht="15">
      <c r="A4" s="8"/>
      <c r="B4" s="69"/>
      <c r="C4" s="69"/>
      <c r="D4" s="69"/>
      <c r="E4" s="69"/>
      <c r="F4" s="69"/>
      <c r="G4" s="69"/>
      <c r="H4" s="69"/>
      <c r="I4" s="1"/>
      <c r="J4" s="1"/>
    </row>
    <row r="5" spans="1:10" ht="15">
      <c r="A5" s="7"/>
      <c r="B5" s="168" t="s">
        <v>31</v>
      </c>
      <c r="C5" s="183" t="s">
        <v>32</v>
      </c>
      <c r="D5" s="183"/>
      <c r="E5" s="183"/>
      <c r="F5" s="183"/>
      <c r="G5" s="183"/>
      <c r="H5" s="168" t="s">
        <v>33</v>
      </c>
      <c r="I5" s="3"/>
      <c r="J5" s="3"/>
    </row>
    <row r="6" spans="1:10" ht="14.25">
      <c r="A6" s="7"/>
      <c r="B6" s="168"/>
      <c r="C6" s="169" t="s">
        <v>34</v>
      </c>
      <c r="D6" s="170"/>
      <c r="E6" s="170"/>
      <c r="F6" s="170"/>
      <c r="G6" s="171"/>
      <c r="H6" s="168"/>
      <c r="I6" s="3"/>
      <c r="J6" s="3"/>
    </row>
    <row r="7" spans="1:10" ht="14.25">
      <c r="A7" s="7"/>
      <c r="B7" s="168"/>
      <c r="C7" s="172" t="s">
        <v>35</v>
      </c>
      <c r="D7" s="168" t="s">
        <v>36</v>
      </c>
      <c r="E7" s="172" t="s">
        <v>37</v>
      </c>
      <c r="F7" s="174" t="s">
        <v>38</v>
      </c>
      <c r="G7" s="172" t="s">
        <v>39</v>
      </c>
      <c r="H7" s="168"/>
      <c r="I7" s="3"/>
      <c r="J7" s="3"/>
    </row>
    <row r="8" spans="1:10" ht="14.25">
      <c r="A8" s="7"/>
      <c r="B8" s="168"/>
      <c r="C8" s="173"/>
      <c r="D8" s="168"/>
      <c r="E8" s="173"/>
      <c r="F8" s="175"/>
      <c r="G8" s="173"/>
      <c r="H8" s="168"/>
      <c r="I8" s="3"/>
      <c r="J8" s="3"/>
    </row>
    <row r="9" spans="1:10" ht="31.5" customHeight="1">
      <c r="A9" s="7"/>
      <c r="B9" s="9" t="s">
        <v>40</v>
      </c>
      <c r="C9" s="10" t="s">
        <v>41</v>
      </c>
      <c r="D9" s="10" t="s">
        <v>41</v>
      </c>
      <c r="E9" s="10" t="s">
        <v>41</v>
      </c>
      <c r="F9" s="84"/>
      <c r="G9" s="10" t="s">
        <v>41</v>
      </c>
      <c r="H9" s="11">
        <f>F9</f>
        <v>0</v>
      </c>
      <c r="I9" s="1"/>
      <c r="J9" s="1"/>
    </row>
    <row r="10" spans="1:10" ht="39.75" customHeight="1">
      <c r="A10" s="7"/>
      <c r="B10" s="12" t="s">
        <v>42</v>
      </c>
      <c r="C10" s="83"/>
      <c r="D10" s="83"/>
      <c r="E10" s="83"/>
      <c r="F10" s="10" t="s">
        <v>41</v>
      </c>
      <c r="G10" s="83"/>
      <c r="H10" s="11">
        <f>C10+D10+E10+G10</f>
        <v>0</v>
      </c>
      <c r="I10" s="1"/>
      <c r="J10" s="1"/>
    </row>
    <row r="11" spans="1:10" ht="32.25" customHeight="1">
      <c r="A11" s="7"/>
      <c r="B11" s="13" t="s">
        <v>43</v>
      </c>
      <c r="C11" s="10" t="s">
        <v>41</v>
      </c>
      <c r="D11" s="83"/>
      <c r="E11" s="83"/>
      <c r="F11" s="10" t="s">
        <v>41</v>
      </c>
      <c r="G11" s="10" t="s">
        <v>41</v>
      </c>
      <c r="H11" s="11">
        <f>D11+E11</f>
        <v>0</v>
      </c>
      <c r="I11" s="1"/>
      <c r="J11" s="1"/>
    </row>
    <row r="12" spans="1:10" ht="42.75" customHeight="1">
      <c r="A12" s="7"/>
      <c r="B12" s="14" t="s">
        <v>44</v>
      </c>
      <c r="C12" s="83"/>
      <c r="D12" s="83"/>
      <c r="E12" s="83"/>
      <c r="F12" s="10" t="s">
        <v>41</v>
      </c>
      <c r="G12" s="83"/>
      <c r="H12" s="11">
        <f>C12+D12+E12+G12</f>
        <v>0</v>
      </c>
      <c r="I12" s="1"/>
      <c r="J12" s="1"/>
    </row>
    <row r="13" spans="1:10" ht="30" customHeight="1">
      <c r="A13" s="7"/>
      <c r="B13" s="9" t="s">
        <v>45</v>
      </c>
      <c r="C13" s="83"/>
      <c r="D13" s="10" t="s">
        <v>41</v>
      </c>
      <c r="E13" s="10" t="s">
        <v>41</v>
      </c>
      <c r="F13" s="10" t="s">
        <v>41</v>
      </c>
      <c r="G13" s="10" t="s">
        <v>41</v>
      </c>
      <c r="H13" s="11">
        <f>C13</f>
        <v>0</v>
      </c>
      <c r="I13" s="1"/>
      <c r="J13" s="1"/>
    </row>
    <row r="14" spans="1:16" ht="34.5" customHeight="1">
      <c r="A14" s="7"/>
      <c r="B14" s="15" t="s">
        <v>46</v>
      </c>
      <c r="C14" s="81">
        <f>'ZAŁĄCZNIK 1'!E39</f>
        <v>0</v>
      </c>
      <c r="D14" s="10" t="s">
        <v>41</v>
      </c>
      <c r="E14" s="10" t="s">
        <v>41</v>
      </c>
      <c r="F14" s="10" t="s">
        <v>41</v>
      </c>
      <c r="G14" s="10" t="s">
        <v>41</v>
      </c>
      <c r="H14" s="11">
        <f>C14</f>
        <v>0</v>
      </c>
      <c r="I14" s="1"/>
      <c r="J14" s="1"/>
      <c r="P14" s="4"/>
    </row>
    <row r="15" spans="1:10" ht="47.25" customHeight="1">
      <c r="A15" s="7"/>
      <c r="B15" s="16" t="s">
        <v>47</v>
      </c>
      <c r="C15" s="83"/>
      <c r="D15" s="83"/>
      <c r="E15" s="83"/>
      <c r="F15" s="10" t="s">
        <v>41</v>
      </c>
      <c r="G15" s="83"/>
      <c r="H15" s="11">
        <f>C15+D15+E15+G15</f>
        <v>0</v>
      </c>
      <c r="I15" s="1"/>
      <c r="J15" s="5"/>
    </row>
    <row r="16" spans="1:10" ht="28.5" customHeight="1">
      <c r="A16" s="7"/>
      <c r="B16" s="17" t="s">
        <v>48</v>
      </c>
      <c r="C16" s="83"/>
      <c r="D16" s="83"/>
      <c r="E16" s="83"/>
      <c r="F16" s="10" t="s">
        <v>41</v>
      </c>
      <c r="G16" s="83"/>
      <c r="H16" s="18">
        <f>C16+D16+E16+G16</f>
        <v>0</v>
      </c>
      <c r="I16" s="1"/>
      <c r="J16" s="5"/>
    </row>
    <row r="17" spans="1:10" ht="21" customHeight="1">
      <c r="A17" s="7"/>
      <c r="B17" s="164" t="s">
        <v>68</v>
      </c>
      <c r="C17" s="166">
        <f>C10+C12+C13+C14+C15+C16</f>
        <v>0</v>
      </c>
      <c r="D17" s="166">
        <f>D10+D11+D12+D15+D16</f>
        <v>0</v>
      </c>
      <c r="E17" s="166">
        <f>E10+E11+E12+E15+E16</f>
        <v>0</v>
      </c>
      <c r="F17" s="166">
        <f>F9</f>
        <v>0</v>
      </c>
      <c r="G17" s="166">
        <f>G10+G12+G15+G16</f>
        <v>0</v>
      </c>
      <c r="H17" s="19">
        <f>SUM(H9:H16)</f>
        <v>0</v>
      </c>
      <c r="I17" s="1"/>
      <c r="J17" s="1"/>
    </row>
    <row r="18" spans="1:10" ht="21" customHeight="1">
      <c r="A18" s="7"/>
      <c r="B18" s="165"/>
      <c r="C18" s="167"/>
      <c r="D18" s="167"/>
      <c r="E18" s="167"/>
      <c r="F18" s="167"/>
      <c r="G18" s="167"/>
      <c r="H18" s="19">
        <f>SUM(C17:G18)</f>
        <v>0</v>
      </c>
      <c r="I18" s="1"/>
      <c r="J18" s="1"/>
    </row>
    <row r="19" spans="1:10" ht="15">
      <c r="A19" s="7"/>
      <c r="B19" s="179" t="s">
        <v>49</v>
      </c>
      <c r="C19" s="179"/>
      <c r="D19" s="179"/>
      <c r="E19" s="179"/>
      <c r="F19" s="179"/>
      <c r="G19" s="179"/>
      <c r="H19" s="180"/>
      <c r="I19" s="1"/>
      <c r="J19" s="1"/>
    </row>
    <row r="20" spans="1:8" ht="31.5" customHeight="1">
      <c r="A20" s="7"/>
      <c r="B20" s="162" t="s">
        <v>60</v>
      </c>
      <c r="C20" s="162"/>
      <c r="D20" s="162"/>
      <c r="E20" s="162"/>
      <c r="F20" s="162"/>
      <c r="G20" s="162"/>
      <c r="H20" s="6">
        <f>'ZAŁĄCZNIK 1'!J10</f>
        <v>0</v>
      </c>
    </row>
    <row r="21" spans="1:8" ht="35.25" customHeight="1">
      <c r="A21" s="7"/>
      <c r="B21" s="162" t="s">
        <v>59</v>
      </c>
      <c r="C21" s="162"/>
      <c r="D21" s="162"/>
      <c r="E21" s="162"/>
      <c r="F21" s="162"/>
      <c r="G21" s="162"/>
      <c r="H21" s="21">
        <f>'ZAŁĄCZNIK 1'!J38</f>
        <v>0</v>
      </c>
    </row>
    <row r="22" spans="1:8" ht="31.5" customHeight="1">
      <c r="A22" s="7"/>
      <c r="B22" s="162" t="s">
        <v>66</v>
      </c>
      <c r="C22" s="162"/>
      <c r="D22" s="162"/>
      <c r="E22" s="162"/>
      <c r="F22" s="162"/>
      <c r="G22" s="162"/>
      <c r="H22" s="6">
        <f>'ZAŁĄCZNIK 1'!J14</f>
        <v>0</v>
      </c>
    </row>
    <row r="23" spans="1:8" ht="30.75" customHeight="1">
      <c r="A23" s="7"/>
      <c r="B23" s="176" t="s">
        <v>58</v>
      </c>
      <c r="C23" s="177"/>
      <c r="D23" s="178"/>
      <c r="E23" s="85" t="s">
        <v>57</v>
      </c>
      <c r="F23" s="90"/>
      <c r="G23" s="58">
        <v>15</v>
      </c>
      <c r="H23" s="6">
        <f>F23*G23</f>
        <v>0</v>
      </c>
    </row>
    <row r="24" spans="1:8" ht="28.5" customHeight="1">
      <c r="A24" s="7"/>
      <c r="B24" s="20"/>
      <c r="C24" s="20"/>
      <c r="D24" s="162" t="s">
        <v>50</v>
      </c>
      <c r="E24" s="162"/>
      <c r="F24" s="162"/>
      <c r="G24" s="162"/>
      <c r="H24" s="82"/>
    </row>
    <row r="25" spans="1:10" ht="34.5" customHeight="1">
      <c r="A25" s="7"/>
      <c r="B25" s="22"/>
      <c r="C25" s="22"/>
      <c r="D25" s="162" t="s">
        <v>51</v>
      </c>
      <c r="E25" s="162"/>
      <c r="F25" s="162"/>
      <c r="G25" s="162"/>
      <c r="H25" s="82"/>
      <c r="J25" s="1"/>
    </row>
    <row r="26" spans="1:10" ht="18">
      <c r="A26" s="7"/>
      <c r="B26" s="23"/>
      <c r="C26" s="23"/>
      <c r="D26" s="163" t="s">
        <v>67</v>
      </c>
      <c r="E26" s="163"/>
      <c r="F26" s="163"/>
      <c r="G26" s="163"/>
      <c r="H26" s="24">
        <f>SUM(H20:H25)</f>
        <v>0</v>
      </c>
      <c r="I26" s="1"/>
      <c r="J26" s="1"/>
    </row>
    <row r="27" spans="1:10" ht="14.25">
      <c r="A27" s="7"/>
      <c r="B27" s="25"/>
      <c r="C27" s="25"/>
      <c r="D27" s="7"/>
      <c r="E27" s="7"/>
      <c r="F27" s="7"/>
      <c r="G27" s="7"/>
      <c r="H27" s="7"/>
      <c r="I27" s="1"/>
      <c r="J27" s="1"/>
    </row>
    <row r="28" spans="1:10" ht="14.25">
      <c r="A28" s="7"/>
      <c r="B28" s="25"/>
      <c r="C28" s="25"/>
      <c r="D28" s="7"/>
      <c r="E28" s="7"/>
      <c r="F28" s="7"/>
      <c r="G28" s="7"/>
      <c r="H28" s="7"/>
      <c r="I28" s="1"/>
      <c r="J28" s="1"/>
    </row>
    <row r="29" spans="1:10" ht="14.25">
      <c r="A29" s="7"/>
      <c r="B29" s="26" t="s">
        <v>26</v>
      </c>
      <c r="C29" s="113" t="s">
        <v>52</v>
      </c>
      <c r="D29" s="113"/>
      <c r="E29" s="113"/>
      <c r="F29" s="27"/>
      <c r="G29" s="7"/>
      <c r="H29" s="7"/>
      <c r="I29" s="1"/>
      <c r="J29" s="1"/>
    </row>
    <row r="30" spans="1:10" ht="14.25">
      <c r="A30" s="7"/>
      <c r="B30" s="28"/>
      <c r="C30" s="7"/>
      <c r="D30" s="7"/>
      <c r="E30" s="7"/>
      <c r="F30" s="7"/>
      <c r="G30" s="7"/>
      <c r="H30" s="7"/>
      <c r="I30" s="1"/>
      <c r="J30" s="1"/>
    </row>
    <row r="31" spans="1:10" ht="14.25">
      <c r="A31" s="20"/>
      <c r="C31" s="7" t="s">
        <v>18</v>
      </c>
      <c r="D31" s="7"/>
      <c r="E31" s="7" t="s">
        <v>18</v>
      </c>
      <c r="F31" s="7"/>
      <c r="G31" s="7"/>
      <c r="H31" s="7"/>
      <c r="I31" s="1"/>
      <c r="J31" s="1"/>
    </row>
    <row r="32" spans="1:9" ht="14.25">
      <c r="A32" s="20"/>
      <c r="B32" s="28"/>
      <c r="C32" s="29"/>
      <c r="D32" s="29"/>
      <c r="E32" s="29"/>
      <c r="F32" s="7"/>
      <c r="G32" s="7"/>
      <c r="H32" s="7"/>
      <c r="I32" s="1"/>
    </row>
    <row r="33" spans="2:8" ht="12.75">
      <c r="B33" s="20"/>
      <c r="C33" s="20"/>
      <c r="D33" s="20"/>
      <c r="E33" s="20"/>
      <c r="F33" s="20"/>
      <c r="G33" s="20"/>
      <c r="H33" s="20"/>
    </row>
    <row r="34" spans="2:8" ht="12.75">
      <c r="B34" s="20"/>
      <c r="C34" s="20"/>
      <c r="D34" s="20"/>
      <c r="E34" s="20"/>
      <c r="F34" s="20"/>
      <c r="G34" s="20"/>
      <c r="H34" s="20"/>
    </row>
  </sheetData>
  <sheetProtection password="C4AD" sheet="1"/>
  <mergeCells count="27">
    <mergeCell ref="D1:E1"/>
    <mergeCell ref="B23:D23"/>
    <mergeCell ref="B20:G20"/>
    <mergeCell ref="B21:G21"/>
    <mergeCell ref="B22:G22"/>
    <mergeCell ref="B19:H19"/>
    <mergeCell ref="B2:H2"/>
    <mergeCell ref="B3:H3"/>
    <mergeCell ref="B5:B8"/>
    <mergeCell ref="C5:G5"/>
    <mergeCell ref="H5:H8"/>
    <mergeCell ref="C6:G6"/>
    <mergeCell ref="C7:C8"/>
    <mergeCell ref="D7:D8"/>
    <mergeCell ref="E7:E8"/>
    <mergeCell ref="F7:F8"/>
    <mergeCell ref="G7:G8"/>
    <mergeCell ref="C29:E29"/>
    <mergeCell ref="D25:G25"/>
    <mergeCell ref="D26:G26"/>
    <mergeCell ref="B17:B18"/>
    <mergeCell ref="C17:C18"/>
    <mergeCell ref="D17:D18"/>
    <mergeCell ref="E17:E18"/>
    <mergeCell ref="F17:F18"/>
    <mergeCell ref="G17:G18"/>
    <mergeCell ref="D24:G24"/>
  </mergeCells>
  <printOptions horizontalCentered="1" verticalCentered="1"/>
  <pageMargins left="0" right="0" top="0" bottom="0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ZWIĄZEK WĘDKARSKI W GORZOWIE WLKP.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PZW</dc:creator>
  <cp:keywords/>
  <dc:description/>
  <cp:lastModifiedBy>m.tulowiecka</cp:lastModifiedBy>
  <cp:lastPrinted>2020-10-16T08:34:09Z</cp:lastPrinted>
  <dcterms:created xsi:type="dcterms:W3CDTF">2014-10-21T09:59:06Z</dcterms:created>
  <dcterms:modified xsi:type="dcterms:W3CDTF">2020-10-19T08:49:16Z</dcterms:modified>
  <cp:category/>
  <cp:version/>
  <cp:contentType/>
  <cp:contentStatus/>
</cp:coreProperties>
</file>