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16" windowWidth="9135" windowHeight="5340" tabRatio="736" firstSheet="8" activeTab="10"/>
  </bookViews>
  <sheets>
    <sheet name="sektor a I tura" sheetId="1" r:id="rId1"/>
    <sheet name="sektor b I tura" sheetId="2" r:id="rId2"/>
    <sheet name="sektor c I tura" sheetId="3" r:id="rId3"/>
    <sheet name="sektor a II tura" sheetId="4" r:id="rId4"/>
    <sheet name="sektor b II tura" sheetId="5" r:id="rId5"/>
    <sheet name="sektor c II tura" sheetId="6" r:id="rId6"/>
    <sheet name="sektor a III tura" sheetId="7" r:id="rId7"/>
    <sheet name="sektor b III tura" sheetId="8" r:id="rId8"/>
    <sheet name="sektor c III tura" sheetId="9" r:id="rId9"/>
    <sheet name="klasyfikacja indywidualna" sheetId="10" r:id="rId10"/>
    <sheet name="klasyfikacja drużynowa " sheetId="11" r:id="rId11"/>
  </sheets>
  <definedNames>
    <definedName name="Makro1">#REF!</definedName>
    <definedName name="Makrolipien">#REF!</definedName>
  </definedNames>
  <calcPr fullCalcOnLoad="1"/>
</workbook>
</file>

<file path=xl/sharedStrings.xml><?xml version="1.0" encoding="utf-8"?>
<sst xmlns="http://schemas.openxmlformats.org/spreadsheetml/2006/main" count="1014" uniqueCount="132">
  <si>
    <t>Lp.</t>
  </si>
  <si>
    <t>Klub/koło</t>
  </si>
  <si>
    <t>Nr st.</t>
  </si>
  <si>
    <t>Najwięk. Długość</t>
  </si>
  <si>
    <t>Punkty za ryby</t>
  </si>
  <si>
    <t>ilość ryb</t>
  </si>
  <si>
    <t>Punkty dla drużyny</t>
  </si>
  <si>
    <t>Pkt. za ryby 1 zawodnik</t>
  </si>
  <si>
    <t>punkty za iejsce w sektorze</t>
  </si>
  <si>
    <t>Pkt. za ryby 2 zawodnik</t>
  </si>
  <si>
    <t>Pkt. za ryby 3 zawodnik</t>
  </si>
  <si>
    <t>Suma punktów</t>
  </si>
  <si>
    <t>Zajęte miejsce</t>
  </si>
  <si>
    <t>Suma punktów I tura</t>
  </si>
  <si>
    <t>Suma miejsc w sektorze I tura</t>
  </si>
  <si>
    <t>Suma punktów II tura</t>
  </si>
  <si>
    <t>Suma miejsc w sektorze II tura</t>
  </si>
  <si>
    <t>Suma punktów III tura</t>
  </si>
  <si>
    <t>Suma miejsc w sektorze III tura</t>
  </si>
  <si>
    <t>Suma miejsc</t>
  </si>
  <si>
    <t>Nazwisko i imię</t>
  </si>
  <si>
    <t>Miejsce w sektorze I tura</t>
  </si>
  <si>
    <t>Miejsce w sektorze II tura</t>
  </si>
  <si>
    <t>Miejsce w sektorze III tura</t>
  </si>
  <si>
    <t>indywid</t>
  </si>
  <si>
    <t>drużyny</t>
  </si>
  <si>
    <t>Złowione ryby</t>
  </si>
  <si>
    <t>Głowacica</t>
  </si>
  <si>
    <t>Największa długość</t>
  </si>
  <si>
    <t>Średnia długość</t>
  </si>
  <si>
    <t>Punkty Głowacica</t>
  </si>
  <si>
    <t>Ilość pstrąg i lipień</t>
  </si>
  <si>
    <t>Punkty klas.indyw</t>
  </si>
  <si>
    <t>Pstrąg, lipień</t>
  </si>
  <si>
    <t>C-06</t>
  </si>
  <si>
    <t>A-04</t>
  </si>
  <si>
    <t>B-11</t>
  </si>
  <si>
    <t>C-11</t>
  </si>
  <si>
    <t>C-02</t>
  </si>
  <si>
    <t>A-01</t>
  </si>
  <si>
    <t>A-06</t>
  </si>
  <si>
    <t>A-07</t>
  </si>
  <si>
    <t>A-05</t>
  </si>
  <si>
    <t>B-04</t>
  </si>
  <si>
    <t>A-08</t>
  </si>
  <si>
    <t>B-06</t>
  </si>
  <si>
    <t>B-10</t>
  </si>
  <si>
    <t>C-03</t>
  </si>
  <si>
    <t>C-05</t>
  </si>
  <si>
    <t>B-05</t>
  </si>
  <si>
    <t>C-08</t>
  </si>
  <si>
    <t>A-03</t>
  </si>
  <si>
    <t>C-07</t>
  </si>
  <si>
    <t>B-01</t>
  </si>
  <si>
    <t>A-10</t>
  </si>
  <si>
    <t>C-10</t>
  </si>
  <si>
    <t>B-09</t>
  </si>
  <si>
    <t>A-11</t>
  </si>
  <si>
    <t>B-08</t>
  </si>
  <si>
    <t>A-02</t>
  </si>
  <si>
    <t>A-09</t>
  </si>
  <si>
    <t>B-02</t>
  </si>
  <si>
    <t>C-04</t>
  </si>
  <si>
    <t>B-07</t>
  </si>
  <si>
    <t>B-03</t>
  </si>
  <si>
    <t>C-09</t>
  </si>
  <si>
    <t>C-01</t>
  </si>
  <si>
    <t>JASIŃSKI ZYGFRYD</t>
  </si>
  <si>
    <t>suma 31-40</t>
  </si>
  <si>
    <t>ILOŚĆ RYB</t>
  </si>
  <si>
    <t>Wymiary</t>
  </si>
  <si>
    <t>26,1 - 27</t>
  </si>
  <si>
    <t>27,1 - 28</t>
  </si>
  <si>
    <t>28,1 - 29</t>
  </si>
  <si>
    <t>29,1 - 30</t>
  </si>
  <si>
    <t>25,0 - 26</t>
  </si>
  <si>
    <t>30,1 - 31</t>
  </si>
  <si>
    <t>31,1 - 32</t>
  </si>
  <si>
    <t>32,1 - 33</t>
  </si>
  <si>
    <t>33,1 - 34</t>
  </si>
  <si>
    <t>34,1 - 35</t>
  </si>
  <si>
    <t>35,1 - 36</t>
  </si>
  <si>
    <t>36,1 - 37</t>
  </si>
  <si>
    <t>37,1 - 38</t>
  </si>
  <si>
    <t>38,1 - 39</t>
  </si>
  <si>
    <t>39,1 - 40</t>
  </si>
  <si>
    <t>40,1 - 41</t>
  </si>
  <si>
    <t>41,1 - 42</t>
  </si>
  <si>
    <t>42,1 - 43</t>
  </si>
  <si>
    <t>43,1 - 44</t>
  </si>
  <si>
    <t>44,1 - 45</t>
  </si>
  <si>
    <t>Ilość ryb</t>
  </si>
  <si>
    <t xml:space="preserve">Złowione lipienie i pstrągi w sektorze </t>
  </si>
  <si>
    <t>WALCZYK MAREK</t>
  </si>
  <si>
    <t>BURDA LUCJAN</t>
  </si>
  <si>
    <t>TRZASKOŚ ARTUR</t>
  </si>
  <si>
    <t>KONIECZNY PIOTR</t>
  </si>
  <si>
    <t>OKRĘG</t>
  </si>
  <si>
    <t>SZEPIENIEC WOJCIECH</t>
  </si>
  <si>
    <t>RYMANÓW</t>
  </si>
  <si>
    <t>TELESZ WOJCIECH</t>
  </si>
  <si>
    <t>SANOK M.</t>
  </si>
  <si>
    <t>BENEDYK JANUSZ</t>
  </si>
  <si>
    <t>BOBOLA MARCIN</t>
  </si>
  <si>
    <t>KROSNO M.</t>
  </si>
  <si>
    <t>KRAWCZYK JACEK</t>
  </si>
  <si>
    <t>ZAGÓRZ</t>
  </si>
  <si>
    <t>FEJKIEL MICHAŁ</t>
  </si>
  <si>
    <t>OLSZANICA</t>
  </si>
  <si>
    <t>STRASZKIEWICZ LECH</t>
  </si>
  <si>
    <t>STRASZKIEWICZ ZBIGNIEW</t>
  </si>
  <si>
    <t>JASŁO M.</t>
  </si>
  <si>
    <t>URBANIK EDWARD</t>
  </si>
  <si>
    <t>JANIK JAN</t>
  </si>
  <si>
    <t>WOŹNY ROBERT</t>
  </si>
  <si>
    <t>SKRECHOTA ADAM</t>
  </si>
  <si>
    <t>SERWAŃSKI LESZEK</t>
  </si>
  <si>
    <t>GARNCARCZYK PIOTR</t>
  </si>
  <si>
    <t>TOBIASZ ROBERT</t>
  </si>
  <si>
    <t>BOROWIEC WACŁAW</t>
  </si>
  <si>
    <t>SUDOŁ MARIUSZ</t>
  </si>
  <si>
    <t>SKOMOROWSKI JERZY</t>
  </si>
  <si>
    <t>CHYBIŁO PIOTR</t>
  </si>
  <si>
    <t>LISIEWSKI BOGDAN</t>
  </si>
  <si>
    <t>MARCHEWKA PIOTR</t>
  </si>
  <si>
    <t>WOJTASZEK GRZEGORZ</t>
  </si>
  <si>
    <t>CIELEMĘCKI ANDRZEJ</t>
  </si>
  <si>
    <t>CIESLIK RYSZARD</t>
  </si>
  <si>
    <t>BOROWIEC ŁUKASZ</t>
  </si>
  <si>
    <t>DEMKOWSKI LUTEK</t>
  </si>
  <si>
    <t>SZMIŁYK GRZEGORZ</t>
  </si>
  <si>
    <t>KOŁO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</si>
</sst>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5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 quotePrefix="1">
      <alignment horizontal="center"/>
    </xf>
    <xf numFmtId="0" fontId="13" fillId="0" borderId="2" xfId="0" applyFont="1" applyBorder="1" applyAlignment="1">
      <alignment horizontal="centerContinuous" vertical="center"/>
    </xf>
    <xf numFmtId="164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textRotation="9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5" fillId="4" borderId="0" xfId="0" applyFont="1" applyFill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7" fillId="4" borderId="0" xfId="0" applyFont="1" applyFill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11" customWidth="1"/>
    <col min="2" max="2" width="26.00390625" style="0" customWidth="1"/>
    <col min="3" max="3" width="22.00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1.1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0.25390625" style="19" customWidth="1"/>
    <col min="20" max="20" width="8.75390625" style="0" customWidth="1"/>
    <col min="21" max="21" width="11.125" style="0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46.5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/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35">
        <v>1</v>
      </c>
      <c r="B2" s="1" t="s">
        <v>96</v>
      </c>
      <c r="C2" s="1" t="s">
        <v>99</v>
      </c>
      <c r="D2" s="61" t="s">
        <v>42</v>
      </c>
      <c r="E2" s="13">
        <v>34.2</v>
      </c>
      <c r="F2" s="14"/>
      <c r="G2" s="13"/>
      <c r="H2" s="13"/>
      <c r="I2" s="12">
        <v>4380</v>
      </c>
      <c r="J2" s="12"/>
      <c r="K2" s="12"/>
      <c r="L2" s="15"/>
      <c r="M2" s="15">
        <v>4380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62">
        <v>-7</v>
      </c>
      <c r="V2" s="1" t="s">
        <v>123</v>
      </c>
      <c r="W2" s="1" t="s">
        <v>101</v>
      </c>
      <c r="X2" s="61" t="s">
        <v>39</v>
      </c>
      <c r="Y2" s="13">
        <v>28.5</v>
      </c>
      <c r="Z2" s="14"/>
      <c r="AA2" s="13"/>
      <c r="AB2" s="13"/>
      <c r="AC2" s="12">
        <v>330</v>
      </c>
      <c r="AD2" s="45">
        <v>28.5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1</v>
      </c>
      <c r="BT2" s="25"/>
      <c r="BU2" s="2">
        <v>0</v>
      </c>
    </row>
    <row r="3" spans="1:80" ht="16.5" customHeight="1">
      <c r="A3" s="35">
        <v>2</v>
      </c>
      <c r="B3" s="1" t="s">
        <v>118</v>
      </c>
      <c r="C3" s="1"/>
      <c r="D3" s="61" t="s">
        <v>54</v>
      </c>
      <c r="E3" s="13">
        <v>33.1</v>
      </c>
      <c r="F3" s="14"/>
      <c r="G3" s="13"/>
      <c r="H3" s="13"/>
      <c r="I3" s="12">
        <v>2010</v>
      </c>
      <c r="J3" s="12"/>
      <c r="K3" s="12"/>
      <c r="L3" s="15"/>
      <c r="M3" s="15">
        <v>2010</v>
      </c>
      <c r="N3" s="12">
        <v>-2</v>
      </c>
      <c r="O3" s="12">
        <v>-2</v>
      </c>
      <c r="P3" s="23">
        <v>0</v>
      </c>
      <c r="Q3" s="20">
        <v>0</v>
      </c>
      <c r="R3" s="12">
        <v>0</v>
      </c>
      <c r="S3" s="20">
        <v>0</v>
      </c>
      <c r="V3" s="1" t="s">
        <v>67</v>
      </c>
      <c r="W3" s="1" t="s">
        <v>104</v>
      </c>
      <c r="X3" s="61" t="s">
        <v>59</v>
      </c>
      <c r="Y3" s="13">
        <v>30.3</v>
      </c>
      <c r="Z3" s="14"/>
      <c r="AA3" s="13"/>
      <c r="AB3" s="13"/>
      <c r="AC3" s="12">
        <v>390</v>
      </c>
      <c r="AD3" s="45">
        <v>30.3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1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35">
        <v>3</v>
      </c>
      <c r="B4" s="1" t="s">
        <v>110</v>
      </c>
      <c r="C4" s="1" t="s">
        <v>108</v>
      </c>
      <c r="D4" s="61" t="s">
        <v>60</v>
      </c>
      <c r="E4" s="13">
        <v>34</v>
      </c>
      <c r="F4" s="16"/>
      <c r="G4" s="13"/>
      <c r="H4" s="13"/>
      <c r="I4" s="12">
        <v>1830</v>
      </c>
      <c r="J4" s="12"/>
      <c r="K4" s="12"/>
      <c r="L4" s="15"/>
      <c r="M4" s="15">
        <v>1830</v>
      </c>
      <c r="N4" s="12">
        <v>-3</v>
      </c>
      <c r="O4" s="12">
        <v>-3</v>
      </c>
      <c r="P4" s="23">
        <v>-2</v>
      </c>
      <c r="Q4" s="20">
        <v>-2</v>
      </c>
      <c r="R4" s="12">
        <v>-2</v>
      </c>
      <c r="S4" s="20">
        <v>-2</v>
      </c>
      <c r="T4" s="6"/>
      <c r="U4" s="3"/>
      <c r="V4" s="1" t="s">
        <v>100</v>
      </c>
      <c r="W4" s="1"/>
      <c r="X4" s="61" t="s">
        <v>51</v>
      </c>
      <c r="Y4" s="13">
        <v>32.9</v>
      </c>
      <c r="Z4" s="14"/>
      <c r="AA4" s="13"/>
      <c r="AB4" s="13"/>
      <c r="AC4" s="12">
        <v>450</v>
      </c>
      <c r="AD4" s="45">
        <v>32.9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35">
        <v>4</v>
      </c>
      <c r="B5" s="1" t="s">
        <v>93</v>
      </c>
      <c r="C5" s="1"/>
      <c r="D5" s="61" t="s">
        <v>57</v>
      </c>
      <c r="E5" s="13">
        <v>31.2</v>
      </c>
      <c r="F5" s="14"/>
      <c r="G5" s="13"/>
      <c r="H5" s="13"/>
      <c r="I5" s="12">
        <v>1800</v>
      </c>
      <c r="J5" s="12"/>
      <c r="K5" s="12"/>
      <c r="L5" s="15"/>
      <c r="M5" s="15">
        <v>1800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126</v>
      </c>
      <c r="W5" s="1"/>
      <c r="X5" s="61" t="s">
        <v>35</v>
      </c>
      <c r="Y5" s="13">
        <v>0</v>
      </c>
      <c r="Z5" s="14"/>
      <c r="AA5" s="13"/>
      <c r="AB5" s="13"/>
      <c r="AC5" s="12">
        <v>0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0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35">
        <v>5</v>
      </c>
      <c r="B6" s="1" t="s">
        <v>124</v>
      </c>
      <c r="C6" s="1" t="s">
        <v>111</v>
      </c>
      <c r="D6" s="61" t="s">
        <v>40</v>
      </c>
      <c r="E6" s="13">
        <v>31.5</v>
      </c>
      <c r="F6" s="14"/>
      <c r="G6" s="13"/>
      <c r="H6" s="13"/>
      <c r="I6" s="12">
        <v>1560</v>
      </c>
      <c r="J6" s="12"/>
      <c r="K6" s="12"/>
      <c r="L6" s="15"/>
      <c r="M6" s="15">
        <v>1560</v>
      </c>
      <c r="N6" s="12">
        <v>-5</v>
      </c>
      <c r="O6" s="12">
        <v>-5</v>
      </c>
      <c r="P6" s="23">
        <v>-3</v>
      </c>
      <c r="Q6" s="20">
        <v>-3</v>
      </c>
      <c r="R6" s="12">
        <v>-3</v>
      </c>
      <c r="S6" s="20">
        <v>-3</v>
      </c>
      <c r="U6" s="3"/>
      <c r="V6" s="1" t="s">
        <v>96</v>
      </c>
      <c r="W6" s="1" t="s">
        <v>99</v>
      </c>
      <c r="X6" s="61" t="s">
        <v>42</v>
      </c>
      <c r="Y6" s="13">
        <v>34.2</v>
      </c>
      <c r="Z6" s="14"/>
      <c r="AA6" s="13"/>
      <c r="AB6" s="13"/>
      <c r="AC6" s="12">
        <v>4380</v>
      </c>
      <c r="AD6" s="45">
        <v>29.5</v>
      </c>
      <c r="AE6" s="45">
        <v>29.7</v>
      </c>
      <c r="AF6" s="45">
        <v>28.2</v>
      </c>
      <c r="AG6" s="45">
        <v>34.2</v>
      </c>
      <c r="AH6" s="45">
        <v>34</v>
      </c>
      <c r="AI6" s="45">
        <v>28.3</v>
      </c>
      <c r="AJ6" s="45">
        <v>28.1</v>
      </c>
      <c r="AK6" s="45">
        <v>28.3</v>
      </c>
      <c r="AL6" s="45">
        <v>28.9</v>
      </c>
      <c r="AM6" s="45">
        <v>28.9</v>
      </c>
      <c r="AN6" s="45">
        <v>30.3</v>
      </c>
      <c r="AO6" s="45">
        <v>28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12</v>
      </c>
      <c r="BT6" s="25"/>
      <c r="BU6" s="2">
        <v>0</v>
      </c>
      <c r="BV6" s="60" t="s">
        <v>72</v>
      </c>
      <c r="BW6" s="60">
        <v>2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2</v>
      </c>
      <c r="CH6" s="67"/>
    </row>
    <row r="7" spans="1:86" ht="16.5" customHeight="1">
      <c r="A7" s="35">
        <v>6</v>
      </c>
      <c r="B7" s="1" t="s">
        <v>130</v>
      </c>
      <c r="C7" s="1"/>
      <c r="D7" s="61" t="s">
        <v>41</v>
      </c>
      <c r="E7" s="13">
        <v>32.5</v>
      </c>
      <c r="F7" s="14"/>
      <c r="G7" s="13"/>
      <c r="H7" s="13"/>
      <c r="I7" s="12">
        <v>810</v>
      </c>
      <c r="J7" s="12"/>
      <c r="K7" s="12"/>
      <c r="L7" s="15"/>
      <c r="M7" s="15">
        <v>810</v>
      </c>
      <c r="N7" s="12">
        <v>-6</v>
      </c>
      <c r="O7" s="12">
        <v>-6</v>
      </c>
      <c r="P7" s="23">
        <v>0</v>
      </c>
      <c r="Q7" s="20">
        <v>0</v>
      </c>
      <c r="R7" s="12">
        <v>0</v>
      </c>
      <c r="S7" s="20">
        <v>0</v>
      </c>
      <c r="V7" s="1" t="s">
        <v>124</v>
      </c>
      <c r="W7" s="1" t="s">
        <v>111</v>
      </c>
      <c r="X7" s="61" t="s">
        <v>40</v>
      </c>
      <c r="Y7" s="13">
        <v>31.5</v>
      </c>
      <c r="Z7" s="14"/>
      <c r="AA7" s="13"/>
      <c r="AB7" s="13"/>
      <c r="AC7" s="12">
        <v>1560</v>
      </c>
      <c r="AD7" s="45">
        <v>31.5</v>
      </c>
      <c r="AE7" s="45">
        <v>31.5</v>
      </c>
      <c r="AF7" s="45">
        <v>29</v>
      </c>
      <c r="AG7" s="45">
        <v>31</v>
      </c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4</v>
      </c>
      <c r="BT7" s="25"/>
      <c r="BU7" s="2">
        <v>0</v>
      </c>
      <c r="BV7" s="60" t="s">
        <v>73</v>
      </c>
      <c r="BW7" s="60">
        <v>12</v>
      </c>
      <c r="BX7" s="67">
        <v>1</v>
      </c>
      <c r="BY7" s="67">
        <v>3</v>
      </c>
      <c r="BZ7" s="67">
        <v>2</v>
      </c>
      <c r="CA7" s="67">
        <v>0</v>
      </c>
      <c r="CB7" s="67">
        <v>3</v>
      </c>
      <c r="CC7" s="67">
        <v>0</v>
      </c>
      <c r="CD7" s="67">
        <v>0</v>
      </c>
      <c r="CE7" s="67">
        <v>0</v>
      </c>
      <c r="CF7" s="67">
        <v>2</v>
      </c>
      <c r="CG7" s="67">
        <v>1</v>
      </c>
      <c r="CH7" s="67"/>
    </row>
    <row r="8" spans="1:86" ht="16.5" customHeight="1">
      <c r="A8" s="35">
        <v>7</v>
      </c>
      <c r="B8" s="1" t="s">
        <v>120</v>
      </c>
      <c r="C8" s="1" t="s">
        <v>106</v>
      </c>
      <c r="D8" s="61" t="s">
        <v>44</v>
      </c>
      <c r="E8" s="13">
        <v>30</v>
      </c>
      <c r="F8" s="14"/>
      <c r="G8" s="13"/>
      <c r="H8" s="13"/>
      <c r="I8" s="12">
        <v>720</v>
      </c>
      <c r="J8" s="12"/>
      <c r="K8" s="12"/>
      <c r="L8" s="15"/>
      <c r="M8" s="15">
        <v>720</v>
      </c>
      <c r="N8" s="12">
        <v>-7</v>
      </c>
      <c r="O8" s="12">
        <v>-7</v>
      </c>
      <c r="P8" s="23">
        <v>-4</v>
      </c>
      <c r="Q8" s="20">
        <v>-4</v>
      </c>
      <c r="R8" s="12">
        <v>-4</v>
      </c>
      <c r="S8" s="20">
        <v>-4</v>
      </c>
      <c r="U8" s="3"/>
      <c r="V8" s="1" t="s">
        <v>130</v>
      </c>
      <c r="W8" s="1"/>
      <c r="X8" s="61" t="s">
        <v>41</v>
      </c>
      <c r="Y8" s="13">
        <v>32.5</v>
      </c>
      <c r="Z8" s="14"/>
      <c r="AA8" s="13"/>
      <c r="AB8" s="13"/>
      <c r="AC8" s="12">
        <v>810</v>
      </c>
      <c r="AD8" s="45">
        <v>30</v>
      </c>
      <c r="AE8" s="45">
        <v>32.5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2</v>
      </c>
      <c r="BT8" s="25"/>
      <c r="BU8" s="2">
        <v>0</v>
      </c>
      <c r="BV8" s="60" t="s">
        <v>74</v>
      </c>
      <c r="BW8" s="60">
        <v>8</v>
      </c>
      <c r="BX8" s="67">
        <v>1</v>
      </c>
      <c r="BY8" s="67">
        <v>1</v>
      </c>
      <c r="BZ8" s="67">
        <v>1</v>
      </c>
      <c r="CA8" s="67">
        <v>0</v>
      </c>
      <c r="CB8" s="67">
        <v>2</v>
      </c>
      <c r="CC8" s="67">
        <v>0</v>
      </c>
      <c r="CD8" s="67">
        <v>1</v>
      </c>
      <c r="CE8" s="67">
        <v>0</v>
      </c>
      <c r="CF8" s="67">
        <v>0</v>
      </c>
      <c r="CG8" s="67">
        <v>2</v>
      </c>
      <c r="CH8" s="67"/>
    </row>
    <row r="9" spans="1:86" ht="16.5" customHeight="1">
      <c r="A9" s="35">
        <v>8</v>
      </c>
      <c r="B9" s="1" t="s">
        <v>100</v>
      </c>
      <c r="C9" s="1"/>
      <c r="D9" s="61" t="s">
        <v>51</v>
      </c>
      <c r="E9" s="13">
        <v>32.9</v>
      </c>
      <c r="F9" s="14"/>
      <c r="G9" s="13"/>
      <c r="H9" s="13"/>
      <c r="I9" s="12">
        <v>450</v>
      </c>
      <c r="J9" s="12"/>
      <c r="K9" s="12"/>
      <c r="L9" s="15"/>
      <c r="M9" s="15">
        <v>450</v>
      </c>
      <c r="N9" s="12">
        <v>-8</v>
      </c>
      <c r="O9" s="12">
        <v>-8</v>
      </c>
      <c r="P9" s="23">
        <v>0</v>
      </c>
      <c r="Q9" s="20">
        <v>0</v>
      </c>
      <c r="R9" s="12">
        <v>0</v>
      </c>
      <c r="S9" s="20">
        <v>0</v>
      </c>
      <c r="V9" s="1" t="s">
        <v>120</v>
      </c>
      <c r="W9" s="1" t="s">
        <v>106</v>
      </c>
      <c r="X9" s="61" t="s">
        <v>44</v>
      </c>
      <c r="Y9" s="13">
        <v>30</v>
      </c>
      <c r="Z9" s="14"/>
      <c r="AA9" s="13"/>
      <c r="AB9" s="13"/>
      <c r="AC9" s="12">
        <v>720</v>
      </c>
      <c r="AD9" s="45">
        <v>29.2</v>
      </c>
      <c r="AE9" s="45">
        <v>30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2</v>
      </c>
      <c r="BT9" s="25"/>
      <c r="BU9" s="2">
        <v>0</v>
      </c>
      <c r="BV9" s="60" t="s">
        <v>76</v>
      </c>
      <c r="BW9" s="60">
        <v>7</v>
      </c>
      <c r="BX9" s="67">
        <v>2</v>
      </c>
      <c r="BY9" s="67">
        <v>0</v>
      </c>
      <c r="BZ9" s="67">
        <v>2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3</v>
      </c>
      <c r="CH9" s="67"/>
    </row>
    <row r="10" spans="1:86" ht="16.5" customHeight="1">
      <c r="A10" s="35">
        <v>9</v>
      </c>
      <c r="B10" s="1" t="s">
        <v>67</v>
      </c>
      <c r="C10" s="1" t="s">
        <v>104</v>
      </c>
      <c r="D10" s="61" t="s">
        <v>59</v>
      </c>
      <c r="E10" s="13">
        <v>30.3</v>
      </c>
      <c r="F10" s="14"/>
      <c r="G10" s="17"/>
      <c r="H10" s="13"/>
      <c r="I10" s="12">
        <v>390</v>
      </c>
      <c r="J10" s="12"/>
      <c r="K10" s="12"/>
      <c r="L10" s="15"/>
      <c r="M10" s="15">
        <v>390</v>
      </c>
      <c r="N10" s="12">
        <v>-9</v>
      </c>
      <c r="O10" s="12">
        <v>-9</v>
      </c>
      <c r="P10" s="23">
        <v>-5</v>
      </c>
      <c r="Q10" s="20">
        <v>-5</v>
      </c>
      <c r="R10" s="12">
        <v>-5</v>
      </c>
      <c r="S10" s="20">
        <v>-5</v>
      </c>
      <c r="U10" s="3"/>
      <c r="V10" s="1" t="s">
        <v>110</v>
      </c>
      <c r="W10" s="1" t="s">
        <v>108</v>
      </c>
      <c r="X10" s="61" t="s">
        <v>60</v>
      </c>
      <c r="Y10" s="13">
        <v>34</v>
      </c>
      <c r="Z10" s="14"/>
      <c r="AA10" s="13"/>
      <c r="AB10" s="13"/>
      <c r="AC10" s="12">
        <v>1830</v>
      </c>
      <c r="AD10" s="45">
        <v>28.5</v>
      </c>
      <c r="AE10" s="45">
        <v>28</v>
      </c>
      <c r="AF10" s="45">
        <v>34</v>
      </c>
      <c r="AG10" s="45">
        <v>31</v>
      </c>
      <c r="AH10" s="45">
        <v>28.5</v>
      </c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5</v>
      </c>
      <c r="BT10" s="25"/>
      <c r="BU10" s="2">
        <v>0</v>
      </c>
      <c r="BV10" s="60" t="s">
        <v>77</v>
      </c>
      <c r="BW10" s="60">
        <v>3</v>
      </c>
      <c r="BX10" s="67">
        <v>0</v>
      </c>
      <c r="BY10" s="67">
        <v>1</v>
      </c>
      <c r="BZ10" s="67">
        <v>0</v>
      </c>
      <c r="CA10" s="67">
        <v>0</v>
      </c>
      <c r="CB10" s="67">
        <v>2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/>
    </row>
    <row r="11" spans="1:86" ht="16.5" customHeight="1">
      <c r="A11" s="35">
        <v>10</v>
      </c>
      <c r="B11" s="1" t="s">
        <v>123</v>
      </c>
      <c r="C11" s="1" t="s">
        <v>101</v>
      </c>
      <c r="D11" s="61" t="s">
        <v>39</v>
      </c>
      <c r="E11" s="13">
        <v>28.5</v>
      </c>
      <c r="F11" s="14"/>
      <c r="G11" s="13"/>
      <c r="H11" s="13"/>
      <c r="I11" s="12">
        <v>330</v>
      </c>
      <c r="J11" s="12"/>
      <c r="K11" s="12"/>
      <c r="L11" s="15"/>
      <c r="M11" s="15">
        <v>330</v>
      </c>
      <c r="N11" s="12">
        <v>-10</v>
      </c>
      <c r="O11" s="12">
        <v>-10</v>
      </c>
      <c r="P11" s="23">
        <v>-6</v>
      </c>
      <c r="Q11" s="20">
        <v>-6</v>
      </c>
      <c r="R11" s="12">
        <v>-6</v>
      </c>
      <c r="S11" s="20">
        <v>-6</v>
      </c>
      <c r="V11" s="1" t="s">
        <v>118</v>
      </c>
      <c r="W11" s="1"/>
      <c r="X11" s="61" t="s">
        <v>54</v>
      </c>
      <c r="Y11" s="13">
        <v>33.1</v>
      </c>
      <c r="Z11" s="14"/>
      <c r="AA11" s="13"/>
      <c r="AB11" s="13"/>
      <c r="AC11" s="12">
        <v>2010</v>
      </c>
      <c r="AD11" s="45">
        <v>29.5</v>
      </c>
      <c r="AE11" s="45">
        <v>30.1</v>
      </c>
      <c r="AF11" s="45">
        <v>30.1</v>
      </c>
      <c r="AG11" s="45">
        <v>33.1</v>
      </c>
      <c r="AH11" s="45">
        <v>31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5</v>
      </c>
      <c r="BT11" s="25"/>
      <c r="BU11" s="2">
        <v>0</v>
      </c>
      <c r="BV11" s="60" t="s">
        <v>78</v>
      </c>
      <c r="BW11" s="60">
        <v>2</v>
      </c>
      <c r="BX11" s="67">
        <v>0</v>
      </c>
      <c r="BY11" s="67">
        <v>0</v>
      </c>
      <c r="BZ11" s="67">
        <v>0</v>
      </c>
      <c r="CA11" s="67">
        <v>0</v>
      </c>
      <c r="CB11" s="67">
        <v>1</v>
      </c>
      <c r="CC11" s="67">
        <v>0</v>
      </c>
      <c r="CD11" s="67">
        <v>0</v>
      </c>
      <c r="CE11" s="67">
        <v>0</v>
      </c>
      <c r="CF11" s="67">
        <v>1</v>
      </c>
      <c r="CG11" s="67">
        <v>0</v>
      </c>
      <c r="CH11" s="67"/>
    </row>
    <row r="12" spans="1:86" ht="16.5" customHeight="1">
      <c r="A12" s="35">
        <v>11</v>
      </c>
      <c r="B12" s="1" t="s">
        <v>126</v>
      </c>
      <c r="C12" s="1"/>
      <c r="D12" s="61" t="s">
        <v>35</v>
      </c>
      <c r="E12" s="13">
        <v>0</v>
      </c>
      <c r="F12" s="14"/>
      <c r="G12" s="13"/>
      <c r="H12" s="13"/>
      <c r="I12" s="12">
        <v>0</v>
      </c>
      <c r="J12" s="12"/>
      <c r="K12" s="12"/>
      <c r="L12" s="15"/>
      <c r="M12" s="15">
        <v>0</v>
      </c>
      <c r="N12" s="12">
        <v>-11</v>
      </c>
      <c r="O12" s="12">
        <v>-12</v>
      </c>
      <c r="P12" s="23">
        <v>0</v>
      </c>
      <c r="Q12" s="20">
        <v>0</v>
      </c>
      <c r="R12" s="12">
        <v>-7</v>
      </c>
      <c r="S12" s="20">
        <v>0</v>
      </c>
      <c r="V12" s="1" t="s">
        <v>93</v>
      </c>
      <c r="W12" s="1"/>
      <c r="X12" s="61" t="s">
        <v>57</v>
      </c>
      <c r="Y12" s="13">
        <v>31.2</v>
      </c>
      <c r="Z12" s="14"/>
      <c r="AA12" s="13"/>
      <c r="AB12" s="13"/>
      <c r="AC12" s="12">
        <v>1800</v>
      </c>
      <c r="AD12" s="45">
        <v>29.3</v>
      </c>
      <c r="AE12" s="45">
        <v>28.2</v>
      </c>
      <c r="AF12" s="45">
        <v>31.2</v>
      </c>
      <c r="AG12" s="45">
        <v>29.1</v>
      </c>
      <c r="AH12" s="45">
        <v>28.2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5</v>
      </c>
      <c r="BT12" s="25"/>
      <c r="BU12" s="2">
        <v>0</v>
      </c>
      <c r="BV12" s="60" t="s">
        <v>79</v>
      </c>
      <c r="BW12" s="60">
        <v>3</v>
      </c>
      <c r="BX12" s="67">
        <v>1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2</v>
      </c>
      <c r="CH12" s="67"/>
    </row>
    <row r="13" spans="1:86" ht="16.5" customHeight="1">
      <c r="A13" s="35">
        <v>12</v>
      </c>
      <c r="B13" s="1"/>
      <c r="C13" s="1"/>
      <c r="D13" s="61"/>
      <c r="E13" s="13"/>
      <c r="F13" s="14"/>
      <c r="G13" s="13"/>
      <c r="H13" s="13"/>
      <c r="I13" s="12"/>
      <c r="J13" s="12"/>
      <c r="K13" s="12"/>
      <c r="L13" s="15"/>
      <c r="M13" s="15">
        <v>0</v>
      </c>
      <c r="N13" s="12">
        <v>-11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1</v>
      </c>
      <c r="BX13" s="67">
        <v>0</v>
      </c>
      <c r="BY13" s="67">
        <v>1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35">
        <v>13</v>
      </c>
      <c r="B14" s="1"/>
      <c r="C14" s="1"/>
      <c r="D14" s="61"/>
      <c r="E14" s="13"/>
      <c r="F14" s="14"/>
      <c r="G14" s="13"/>
      <c r="H14" s="13"/>
      <c r="I14" s="12"/>
      <c r="J14" s="12"/>
      <c r="K14" s="12"/>
      <c r="L14" s="15"/>
      <c r="M14" s="15">
        <v>0</v>
      </c>
      <c r="N14" s="12">
        <v>-11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35">
        <v>14</v>
      </c>
      <c r="B15" s="1"/>
      <c r="C15" s="1"/>
      <c r="D15" s="61"/>
      <c r="E15" s="13"/>
      <c r="F15" s="14"/>
      <c r="G15" s="13"/>
      <c r="H15" s="13"/>
      <c r="I15" s="12"/>
      <c r="J15" s="12"/>
      <c r="K15" s="12"/>
      <c r="L15" s="15"/>
      <c r="M15" s="15">
        <v>0</v>
      </c>
      <c r="N15" s="12">
        <v>-11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35">
        <v>15</v>
      </c>
      <c r="B16" s="71"/>
      <c r="C16" s="71"/>
      <c r="D16" s="72"/>
      <c r="E16" s="13"/>
      <c r="F16" s="14"/>
      <c r="G16" s="13"/>
      <c r="H16" s="13"/>
      <c r="I16" s="12"/>
      <c r="J16" s="12"/>
      <c r="K16" s="12"/>
      <c r="L16" s="15">
        <v>0</v>
      </c>
      <c r="M16" s="15">
        <v>0</v>
      </c>
      <c r="N16" s="12">
        <v>-11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35">
        <v>16</v>
      </c>
      <c r="B17" s="71"/>
      <c r="C17" s="71"/>
      <c r="D17" s="72"/>
      <c r="E17" s="13"/>
      <c r="F17" s="14"/>
      <c r="G17" s="13"/>
      <c r="H17" s="13"/>
      <c r="I17" s="12"/>
      <c r="J17" s="12"/>
      <c r="K17" s="12"/>
      <c r="L17" s="15">
        <v>0</v>
      </c>
      <c r="M17" s="15">
        <v>0</v>
      </c>
      <c r="N17" s="12">
        <v>-11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35">
        <v>17</v>
      </c>
      <c r="B18" s="71"/>
      <c r="C18" s="71"/>
      <c r="D18" s="72"/>
      <c r="E18" s="13"/>
      <c r="F18" s="14"/>
      <c r="G18" s="13"/>
      <c r="H18" s="13"/>
      <c r="I18" s="12"/>
      <c r="J18" s="12"/>
      <c r="K18" s="12"/>
      <c r="L18" s="15">
        <v>0</v>
      </c>
      <c r="M18" s="15">
        <v>0</v>
      </c>
      <c r="N18" s="12">
        <v>-11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35">
        <v>18</v>
      </c>
      <c r="B19" s="71"/>
      <c r="C19" s="71"/>
      <c r="D19" s="72"/>
      <c r="E19" s="13"/>
      <c r="F19" s="14"/>
      <c r="G19" s="13"/>
      <c r="H19" s="13"/>
      <c r="I19" s="12"/>
      <c r="J19" s="12"/>
      <c r="K19" s="12"/>
      <c r="L19" s="15">
        <v>0</v>
      </c>
      <c r="M19" s="15">
        <v>0</v>
      </c>
      <c r="N19" s="12">
        <v>-11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35">
        <v>19</v>
      </c>
      <c r="B20" s="71"/>
      <c r="C20" s="71"/>
      <c r="D20" s="72"/>
      <c r="E20" s="13"/>
      <c r="F20" s="14"/>
      <c r="G20" s="13"/>
      <c r="H20" s="13"/>
      <c r="I20" s="12"/>
      <c r="J20" s="12"/>
      <c r="K20" s="12"/>
      <c r="L20" s="15">
        <v>0</v>
      </c>
      <c r="M20" s="15">
        <v>0</v>
      </c>
      <c r="N20" s="12">
        <v>-11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35">
        <v>20</v>
      </c>
      <c r="B21" s="71"/>
      <c r="C21" s="71"/>
      <c r="D21" s="72"/>
      <c r="E21" s="13"/>
      <c r="F21" s="14"/>
      <c r="G21" s="13"/>
      <c r="H21" s="13"/>
      <c r="I21" s="12"/>
      <c r="J21" s="12"/>
      <c r="K21" s="12"/>
      <c r="L21" s="15">
        <v>0</v>
      </c>
      <c r="M21" s="15">
        <v>0</v>
      </c>
      <c r="N21" s="12">
        <v>-11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35">
        <v>21</v>
      </c>
      <c r="B22" s="71"/>
      <c r="C22" s="71"/>
      <c r="D22" s="72"/>
      <c r="E22" s="13"/>
      <c r="F22" s="14"/>
      <c r="G22" s="13"/>
      <c r="H22" s="13"/>
      <c r="I22" s="12"/>
      <c r="J22" s="12"/>
      <c r="K22" s="12"/>
      <c r="L22" s="15">
        <v>0</v>
      </c>
      <c r="M22" s="15">
        <v>0</v>
      </c>
      <c r="N22" s="12">
        <v>-11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35">
        <v>22</v>
      </c>
      <c r="B23" s="71"/>
      <c r="C23" s="71"/>
      <c r="D23" s="72"/>
      <c r="E23" s="13"/>
      <c r="F23" s="14"/>
      <c r="G23" s="13"/>
      <c r="H23" s="13"/>
      <c r="I23" s="12"/>
      <c r="J23" s="12"/>
      <c r="K23" s="12"/>
      <c r="L23" s="15">
        <v>0</v>
      </c>
      <c r="M23" s="15">
        <v>0</v>
      </c>
      <c r="N23" s="12">
        <v>-11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35">
        <v>23</v>
      </c>
      <c r="B24" s="71"/>
      <c r="C24" s="71"/>
      <c r="D24" s="72"/>
      <c r="E24" s="13"/>
      <c r="F24" s="14"/>
      <c r="G24" s="13"/>
      <c r="H24" s="13"/>
      <c r="I24" s="12"/>
      <c r="J24" s="12"/>
      <c r="K24" s="12"/>
      <c r="L24" s="15">
        <v>0</v>
      </c>
      <c r="M24" s="15">
        <v>0</v>
      </c>
      <c r="N24" s="12">
        <v>-11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38</v>
      </c>
      <c r="BX24" s="68">
        <v>5</v>
      </c>
      <c r="BY24" s="68">
        <v>6</v>
      </c>
      <c r="BZ24" s="68">
        <v>5</v>
      </c>
      <c r="CA24" s="68">
        <v>0</v>
      </c>
      <c r="CB24" s="68">
        <v>8</v>
      </c>
      <c r="CC24" s="68">
        <v>0</v>
      </c>
      <c r="CD24" s="68">
        <v>1</v>
      </c>
      <c r="CE24" s="68">
        <v>0</v>
      </c>
      <c r="CF24" s="68">
        <v>3</v>
      </c>
      <c r="CG24" s="68">
        <v>10</v>
      </c>
      <c r="CH24" s="68">
        <v>0</v>
      </c>
    </row>
    <row r="25" spans="1:75" ht="16.5" customHeight="1">
      <c r="A25" s="35">
        <v>24</v>
      </c>
      <c r="B25" s="71"/>
      <c r="C25" s="71"/>
      <c r="D25" s="72"/>
      <c r="E25" s="13"/>
      <c r="F25" s="14"/>
      <c r="G25" s="13"/>
      <c r="H25" s="13"/>
      <c r="I25" s="12"/>
      <c r="J25" s="12"/>
      <c r="K25" s="12"/>
      <c r="L25" s="15">
        <v>0</v>
      </c>
      <c r="M25" s="15">
        <v>0</v>
      </c>
      <c r="N25" s="12">
        <v>-11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38</v>
      </c>
    </row>
    <row r="26" spans="1:73" ht="16.5" customHeight="1">
      <c r="A26" s="35">
        <v>25</v>
      </c>
      <c r="B26" s="71"/>
      <c r="C26" s="71"/>
      <c r="D26" s="72"/>
      <c r="E26" s="13"/>
      <c r="F26" s="14"/>
      <c r="G26" s="13"/>
      <c r="H26" s="13"/>
      <c r="I26" s="12"/>
      <c r="J26" s="12"/>
      <c r="K26" s="12"/>
      <c r="L26" s="15">
        <v>0</v>
      </c>
      <c r="M26" s="15">
        <v>0</v>
      </c>
      <c r="N26" s="12">
        <v>-11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35">
        <v>26</v>
      </c>
      <c r="B27" s="71"/>
      <c r="C27" s="71"/>
      <c r="D27" s="72"/>
      <c r="E27" s="13"/>
      <c r="F27" s="16"/>
      <c r="G27" s="13"/>
      <c r="H27" s="13"/>
      <c r="I27" s="12"/>
      <c r="J27" s="12"/>
      <c r="K27" s="12"/>
      <c r="L27" s="15">
        <v>0</v>
      </c>
      <c r="M27" s="15">
        <v>0</v>
      </c>
      <c r="N27" s="12">
        <v>-11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35">
        <v>27</v>
      </c>
      <c r="B28" s="71"/>
      <c r="C28" s="71"/>
      <c r="D28" s="72"/>
      <c r="E28" s="13"/>
      <c r="F28" s="14"/>
      <c r="G28" s="13"/>
      <c r="H28" s="13"/>
      <c r="I28" s="12"/>
      <c r="J28" s="12"/>
      <c r="K28" s="12"/>
      <c r="L28" s="15">
        <v>0</v>
      </c>
      <c r="M28" s="15">
        <v>0</v>
      </c>
      <c r="N28" s="12">
        <v>-11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35">
        <v>28</v>
      </c>
      <c r="B29" s="71"/>
      <c r="C29" s="71"/>
      <c r="D29" s="72"/>
      <c r="E29" s="13"/>
      <c r="F29" s="14"/>
      <c r="G29" s="13"/>
      <c r="H29" s="13"/>
      <c r="I29" s="12"/>
      <c r="J29" s="12"/>
      <c r="K29" s="12"/>
      <c r="L29" s="15">
        <v>0</v>
      </c>
      <c r="M29" s="15">
        <v>0</v>
      </c>
      <c r="N29" s="12">
        <v>-11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35">
        <v>29</v>
      </c>
      <c r="B30" s="71"/>
      <c r="C30" s="71"/>
      <c r="D30" s="72"/>
      <c r="E30" s="13"/>
      <c r="F30" s="14"/>
      <c r="G30" s="13"/>
      <c r="H30" s="13"/>
      <c r="I30" s="12"/>
      <c r="J30" s="12"/>
      <c r="K30" s="12"/>
      <c r="L30" s="15">
        <v>0</v>
      </c>
      <c r="M30" s="15">
        <v>0</v>
      </c>
      <c r="N30" s="12">
        <v>-11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35">
        <v>30</v>
      </c>
      <c r="B31" s="71"/>
      <c r="C31" s="71"/>
      <c r="D31" s="72"/>
      <c r="E31" s="13"/>
      <c r="F31" s="14"/>
      <c r="G31" s="13"/>
      <c r="H31" s="13"/>
      <c r="I31" s="12"/>
      <c r="J31" s="12"/>
      <c r="K31" s="12"/>
      <c r="L31" s="15">
        <v>0</v>
      </c>
      <c r="M31" s="15">
        <v>0</v>
      </c>
      <c r="N31" s="12">
        <v>-11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35">
        <v>31</v>
      </c>
      <c r="B32" s="71"/>
      <c r="C32" s="71"/>
      <c r="D32" s="72"/>
      <c r="E32" s="13"/>
      <c r="F32" s="14"/>
      <c r="G32" s="13"/>
      <c r="H32" s="13"/>
      <c r="I32" s="12"/>
      <c r="J32" s="12"/>
      <c r="K32" s="12"/>
      <c r="L32" s="15">
        <v>0</v>
      </c>
      <c r="M32" s="15">
        <v>0</v>
      </c>
      <c r="N32" s="12">
        <v>-11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35">
        <v>32</v>
      </c>
      <c r="B33" s="71"/>
      <c r="C33" s="71"/>
      <c r="D33" s="72"/>
      <c r="E33" s="13"/>
      <c r="F33" s="14"/>
      <c r="G33" s="13"/>
      <c r="H33" s="13"/>
      <c r="I33" s="12"/>
      <c r="J33" s="12"/>
      <c r="K33" s="12"/>
      <c r="L33" s="15">
        <v>0</v>
      </c>
      <c r="M33" s="15">
        <v>0</v>
      </c>
      <c r="N33" s="12">
        <v>-11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35">
        <v>33</v>
      </c>
      <c r="B34" s="71"/>
      <c r="C34" s="71"/>
      <c r="D34" s="72"/>
      <c r="E34" s="13"/>
      <c r="F34" s="14"/>
      <c r="G34" s="13"/>
      <c r="H34" s="13"/>
      <c r="I34" s="12"/>
      <c r="J34" s="12"/>
      <c r="K34" s="12"/>
      <c r="L34" s="15">
        <v>0</v>
      </c>
      <c r="M34" s="15">
        <v>0</v>
      </c>
      <c r="N34" s="12">
        <v>-11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35">
        <v>34</v>
      </c>
      <c r="B35" s="71"/>
      <c r="C35" s="71"/>
      <c r="D35" s="72"/>
      <c r="E35" s="13"/>
      <c r="F35" s="14"/>
      <c r="G35" s="13"/>
      <c r="H35" s="13"/>
      <c r="I35" s="12"/>
      <c r="J35" s="12"/>
      <c r="K35" s="12"/>
      <c r="L35" s="15">
        <v>0</v>
      </c>
      <c r="M35" s="15">
        <v>0</v>
      </c>
      <c r="N35" s="12">
        <v>-11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35">
        <v>35</v>
      </c>
      <c r="B36" s="71"/>
      <c r="C36" s="71"/>
      <c r="D36" s="72"/>
      <c r="E36" s="13"/>
      <c r="F36" s="14"/>
      <c r="G36" s="17"/>
      <c r="H36" s="13"/>
      <c r="I36" s="12"/>
      <c r="J36" s="12"/>
      <c r="K36" s="12"/>
      <c r="L36" s="15">
        <v>0</v>
      </c>
      <c r="M36" s="15">
        <v>0</v>
      </c>
      <c r="N36" s="12">
        <v>-11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35">
        <v>36</v>
      </c>
      <c r="B37" s="1"/>
      <c r="C37" s="1"/>
      <c r="D37" s="35"/>
      <c r="E37" s="13"/>
      <c r="F37" s="14"/>
      <c r="G37" s="13"/>
      <c r="H37" s="13"/>
      <c r="I37" s="12"/>
      <c r="J37" s="12"/>
      <c r="K37" s="12"/>
      <c r="L37" s="15">
        <v>0</v>
      </c>
      <c r="M37" s="15">
        <v>0</v>
      </c>
      <c r="N37" s="12">
        <v>-11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35">
        <v>37</v>
      </c>
      <c r="B38" s="1"/>
      <c r="C38" s="1"/>
      <c r="D38" s="35"/>
      <c r="E38" s="13"/>
      <c r="F38" s="14"/>
      <c r="G38" s="13"/>
      <c r="H38" s="13"/>
      <c r="I38" s="12"/>
      <c r="J38" s="12"/>
      <c r="K38" s="12"/>
      <c r="L38" s="15">
        <v>0</v>
      </c>
      <c r="M38" s="15">
        <v>0</v>
      </c>
      <c r="N38" s="12">
        <v>-11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35">
        <v>38</v>
      </c>
      <c r="B39" s="1"/>
      <c r="C39" s="1"/>
      <c r="D39" s="21"/>
      <c r="E39" s="13"/>
      <c r="F39" s="14"/>
      <c r="G39" s="13"/>
      <c r="H39" s="13"/>
      <c r="I39" s="12"/>
      <c r="J39" s="12"/>
      <c r="K39" s="12"/>
      <c r="L39" s="15">
        <v>0</v>
      </c>
      <c r="M39" s="15">
        <v>0</v>
      </c>
      <c r="N39" s="12">
        <v>-11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35">
        <v>39</v>
      </c>
      <c r="B40" s="1"/>
      <c r="C40" s="1"/>
      <c r="D40" s="21"/>
      <c r="E40" s="13"/>
      <c r="F40" s="14"/>
      <c r="G40" s="13"/>
      <c r="H40" s="13"/>
      <c r="I40" s="12"/>
      <c r="J40" s="12"/>
      <c r="K40" s="12"/>
      <c r="L40" s="15">
        <v>0</v>
      </c>
      <c r="M40" s="15">
        <v>0</v>
      </c>
      <c r="N40" s="12">
        <v>-11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35">
        <v>40</v>
      </c>
      <c r="B41" s="1"/>
      <c r="C41" s="1"/>
      <c r="D41" s="21"/>
      <c r="E41" s="13"/>
      <c r="F41" s="14"/>
      <c r="G41" s="13"/>
      <c r="H41" s="13"/>
      <c r="I41" s="12"/>
      <c r="J41" s="12"/>
      <c r="K41" s="12"/>
      <c r="L41" s="15">
        <v>0</v>
      </c>
      <c r="M41" s="15">
        <v>0</v>
      </c>
      <c r="N41" s="12">
        <v>-11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35">
        <v>41</v>
      </c>
      <c r="B42" s="1"/>
      <c r="C42" s="1"/>
      <c r="D42" s="21"/>
      <c r="E42" s="13"/>
      <c r="F42" s="14"/>
      <c r="G42" s="13"/>
      <c r="H42" s="13"/>
      <c r="I42" s="12"/>
      <c r="J42" s="12"/>
      <c r="K42" s="12"/>
      <c r="L42" s="15">
        <v>0</v>
      </c>
      <c r="M42" s="15">
        <v>0</v>
      </c>
      <c r="N42" s="12">
        <v>-11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35">
        <v>42</v>
      </c>
      <c r="B43" s="1"/>
      <c r="C43" s="1"/>
      <c r="D43" s="21"/>
      <c r="E43" s="13"/>
      <c r="F43" s="13"/>
      <c r="G43" s="13"/>
      <c r="H43" s="13"/>
      <c r="I43" s="12"/>
      <c r="J43" s="12"/>
      <c r="K43" s="12"/>
      <c r="L43" s="15">
        <v>0</v>
      </c>
      <c r="M43" s="15">
        <v>0</v>
      </c>
      <c r="N43" s="12">
        <v>-11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35">
        <v>43</v>
      </c>
      <c r="B44" s="1"/>
      <c r="C44" s="1"/>
      <c r="D44" s="21"/>
      <c r="E44" s="13"/>
      <c r="F44" s="14"/>
      <c r="G44" s="13"/>
      <c r="H44" s="13"/>
      <c r="I44" s="12"/>
      <c r="J44" s="12"/>
      <c r="K44" s="12"/>
      <c r="L44" s="15">
        <v>0</v>
      </c>
      <c r="M44" s="15">
        <v>0</v>
      </c>
      <c r="N44" s="12">
        <v>-11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35">
        <v>44</v>
      </c>
      <c r="B45" s="1"/>
      <c r="C45" s="1"/>
      <c r="D45" s="21"/>
      <c r="E45" s="13"/>
      <c r="F45" s="14"/>
      <c r="G45" s="13"/>
      <c r="H45" s="13"/>
      <c r="I45" s="12"/>
      <c r="J45" s="12"/>
      <c r="K45" s="12"/>
      <c r="L45" s="15">
        <v>0</v>
      </c>
      <c r="M45" s="15">
        <v>0</v>
      </c>
      <c r="N45" s="12">
        <v>-11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35">
        <v>45</v>
      </c>
      <c r="B46" s="1"/>
      <c r="C46" s="1"/>
      <c r="D46" s="21"/>
      <c r="E46" s="13"/>
      <c r="F46" s="14"/>
      <c r="G46" s="13"/>
      <c r="H46" s="13"/>
      <c r="I46" s="12"/>
      <c r="J46" s="12"/>
      <c r="K46" s="12"/>
      <c r="L46" s="15">
        <v>0</v>
      </c>
      <c r="M46" s="15">
        <v>0</v>
      </c>
      <c r="N46" s="12">
        <v>-11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35">
        <v>46</v>
      </c>
      <c r="B47" s="1"/>
      <c r="C47" s="1"/>
      <c r="D47" s="21"/>
      <c r="E47" s="13"/>
      <c r="F47" s="14"/>
      <c r="G47" s="13"/>
      <c r="H47" s="13"/>
      <c r="I47" s="12"/>
      <c r="J47" s="12"/>
      <c r="K47" s="12"/>
      <c r="L47" s="15">
        <v>0</v>
      </c>
      <c r="M47" s="15">
        <v>0</v>
      </c>
      <c r="N47" s="12">
        <v>-11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35">
        <v>47</v>
      </c>
      <c r="B48" s="1"/>
      <c r="C48" s="1"/>
      <c r="D48" s="21"/>
      <c r="E48" s="13"/>
      <c r="F48" s="14"/>
      <c r="G48" s="13"/>
      <c r="H48" s="13"/>
      <c r="I48" s="12"/>
      <c r="J48" s="12"/>
      <c r="K48" s="12"/>
      <c r="L48" s="15">
        <v>0</v>
      </c>
      <c r="M48" s="15">
        <v>0</v>
      </c>
      <c r="N48" s="12">
        <v>-11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35">
        <v>48</v>
      </c>
      <c r="B49" s="1"/>
      <c r="C49" s="1"/>
      <c r="D49" s="21"/>
      <c r="E49" s="13"/>
      <c r="F49" s="14"/>
      <c r="G49" s="13"/>
      <c r="H49" s="13"/>
      <c r="I49" s="12"/>
      <c r="J49" s="12"/>
      <c r="K49" s="12"/>
      <c r="L49" s="15">
        <v>0</v>
      </c>
      <c r="M49" s="15">
        <v>0</v>
      </c>
      <c r="N49" s="12">
        <v>-11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35">
        <v>49</v>
      </c>
      <c r="B50" s="1"/>
      <c r="C50" s="1"/>
      <c r="D50" s="21"/>
      <c r="E50" s="13"/>
      <c r="F50" s="14"/>
      <c r="G50" s="13"/>
      <c r="H50" s="13"/>
      <c r="I50" s="12"/>
      <c r="J50" s="12"/>
      <c r="K50" s="12"/>
      <c r="L50" s="15">
        <v>0</v>
      </c>
      <c r="M50" s="15">
        <v>0</v>
      </c>
      <c r="N50" s="12">
        <v>-11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35">
        <v>50</v>
      </c>
      <c r="B51" s="1"/>
      <c r="C51" s="1"/>
      <c r="D51" s="21"/>
      <c r="E51" s="13"/>
      <c r="F51" s="14"/>
      <c r="G51" s="13"/>
      <c r="H51" s="13"/>
      <c r="I51" s="12"/>
      <c r="J51" s="12"/>
      <c r="K51" s="12"/>
      <c r="L51" s="15">
        <v>0</v>
      </c>
      <c r="M51" s="15">
        <v>0</v>
      </c>
      <c r="N51" s="12">
        <v>-11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38</v>
      </c>
      <c r="BT57" s="55"/>
    </row>
    <row r="58" spans="23:29" ht="12.75">
      <c r="W58" t="s">
        <v>31</v>
      </c>
      <c r="AC58" s="53">
        <v>38</v>
      </c>
    </row>
    <row r="59" spans="21:30" ht="12.75">
      <c r="U59" s="3"/>
      <c r="W59" t="s">
        <v>28</v>
      </c>
      <c r="AC59" s="53">
        <v>34.2</v>
      </c>
      <c r="AD59" s="46"/>
    </row>
    <row r="60" spans="23:29" ht="12.75">
      <c r="W60" t="s">
        <v>29</v>
      </c>
      <c r="AC60" s="53">
        <v>30.06842105263158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 horizontalCentered="1"/>
  <pageMargins left="0.23" right="0.2" top="0.42" bottom="1.18" header="0.15748031496062992" footer="0.15"/>
  <pageSetup blackAndWhite="1" horizontalDpi="300" verticalDpi="300" orientation="portrait" paperSize="9" r:id="rId1"/>
  <headerFooter alignWithMargins="0">
    <oddHeader>&amp;LMMWKS 2006&amp;C&amp;14&amp;A&amp;R&amp;D</oddHeader>
    <oddFooter>&amp;LSĘDZIA SEKRETARZ
BOGUMIŁ STADLER&amp;RSĘDZIA GŁÓWNY
RYSZARD KUSIAK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09"/>
  <sheetViews>
    <sheetView zoomScale="75" zoomScaleNormal="75" workbookViewId="0" topLeftCell="A10">
      <selection activeCell="Q21" sqref="Q21"/>
    </sheetView>
  </sheetViews>
  <sheetFormatPr defaultColWidth="9.00390625" defaultRowHeight="23.25" customHeight="1"/>
  <cols>
    <col min="1" max="1" width="4.375" style="0" customWidth="1"/>
    <col min="2" max="2" width="24.875" style="0" customWidth="1"/>
    <col min="3" max="3" width="16.75390625" style="0" customWidth="1"/>
    <col min="4" max="4" width="0.74609375" style="0" hidden="1" customWidth="1"/>
    <col min="5" max="5" width="1.00390625" style="0" hidden="1" customWidth="1"/>
    <col min="6" max="6" width="0.6171875" style="0" hidden="1" customWidth="1"/>
    <col min="7" max="7" width="8.75390625" style="0" hidden="1" customWidth="1"/>
    <col min="8" max="8" width="8.125" style="0" hidden="1" customWidth="1"/>
    <col min="9" max="9" width="8.25390625" style="0" hidden="1" customWidth="1"/>
    <col min="10" max="10" width="10.25390625" style="11" customWidth="1"/>
    <col min="11" max="11" width="10.625" style="11" customWidth="1"/>
    <col min="12" max="12" width="11.00390625" style="11" customWidth="1"/>
    <col min="13" max="13" width="10.125" style="11" customWidth="1"/>
    <col min="14" max="14" width="11.25390625" style="11" customWidth="1"/>
    <col min="15" max="15" width="11.375" style="11" customWidth="1"/>
    <col min="16" max="16" width="10.875" style="11" customWidth="1"/>
    <col min="17" max="17" width="9.125" style="11" customWidth="1"/>
    <col min="18" max="18" width="9.75390625" style="0" customWidth="1"/>
    <col min="19" max="19" width="0" style="0" hidden="1" customWidth="1"/>
  </cols>
  <sheetData>
    <row r="1" spans="1:18" ht="70.5" customHeight="1">
      <c r="A1" s="9" t="s">
        <v>0</v>
      </c>
      <c r="B1" s="34" t="s">
        <v>20</v>
      </c>
      <c r="C1" s="24" t="s">
        <v>131</v>
      </c>
      <c r="D1" s="10" t="s">
        <v>7</v>
      </c>
      <c r="E1" s="10" t="s">
        <v>8</v>
      </c>
      <c r="F1" s="10" t="s">
        <v>9</v>
      </c>
      <c r="G1" s="10" t="s">
        <v>8</v>
      </c>
      <c r="H1" s="10" t="s">
        <v>10</v>
      </c>
      <c r="I1" s="10" t="s">
        <v>8</v>
      </c>
      <c r="J1" s="24" t="s">
        <v>13</v>
      </c>
      <c r="K1" s="24" t="s">
        <v>21</v>
      </c>
      <c r="L1" s="24" t="s">
        <v>15</v>
      </c>
      <c r="M1" s="24" t="s">
        <v>22</v>
      </c>
      <c r="N1" s="24" t="s">
        <v>17</v>
      </c>
      <c r="O1" s="24" t="s">
        <v>23</v>
      </c>
      <c r="P1" s="24" t="s">
        <v>11</v>
      </c>
      <c r="Q1" s="24" t="s">
        <v>19</v>
      </c>
      <c r="R1" s="42" t="s">
        <v>12</v>
      </c>
    </row>
    <row r="2" spans="1:19" ht="18" customHeight="1">
      <c r="A2" s="8">
        <f>ROW(A2)-1</f>
        <v>1</v>
      </c>
      <c r="B2" s="8" t="s">
        <v>95</v>
      </c>
      <c r="C2" s="1" t="s">
        <v>104</v>
      </c>
      <c r="D2" s="1"/>
      <c r="E2" s="1"/>
      <c r="F2" s="1"/>
      <c r="G2" s="1"/>
      <c r="H2" s="1"/>
      <c r="I2" s="1"/>
      <c r="J2" s="35">
        <v>6600</v>
      </c>
      <c r="K2" s="35">
        <v>-1</v>
      </c>
      <c r="L2" s="35">
        <v>3960</v>
      </c>
      <c r="M2" s="35">
        <v>-2</v>
      </c>
      <c r="N2" s="35">
        <v>6030</v>
      </c>
      <c r="O2" s="35">
        <v>-1</v>
      </c>
      <c r="P2" s="35">
        <f aca="true" t="shared" si="0" ref="P2:P33">J2+L2+N2</f>
        <v>16590</v>
      </c>
      <c r="Q2" s="35">
        <f aca="true" t="shared" si="1" ref="Q2:Q33">K2+M2+O2</f>
        <v>-4</v>
      </c>
      <c r="R2" s="22">
        <f>A2</f>
        <v>1</v>
      </c>
      <c r="S2">
        <f>IF(J2&gt;0,R2,(('sektor a I tura'!$T$2)*(-1)-1))</f>
        <v>1</v>
      </c>
    </row>
    <row r="3" spans="1:19" ht="18" customHeight="1">
      <c r="A3" s="8">
        <f aca="true" t="shared" si="2" ref="A3:A66">ROW(A3)-1</f>
        <v>2</v>
      </c>
      <c r="B3" s="8" t="s">
        <v>96</v>
      </c>
      <c r="C3" s="1" t="s">
        <v>99</v>
      </c>
      <c r="D3" s="1"/>
      <c r="E3" s="1"/>
      <c r="F3" s="1"/>
      <c r="G3" s="1"/>
      <c r="H3" s="1"/>
      <c r="I3" s="1"/>
      <c r="J3" s="35">
        <v>4380</v>
      </c>
      <c r="K3" s="35">
        <v>-1</v>
      </c>
      <c r="L3" s="35">
        <v>3840</v>
      </c>
      <c r="M3" s="35">
        <v>-1</v>
      </c>
      <c r="N3" s="35">
        <v>4920</v>
      </c>
      <c r="O3" s="35">
        <v>-2</v>
      </c>
      <c r="P3" s="35">
        <f t="shared" si="0"/>
        <v>13140</v>
      </c>
      <c r="Q3" s="35">
        <f t="shared" si="1"/>
        <v>-4</v>
      </c>
      <c r="R3" s="22">
        <f>IF(AND(Q3=Q2,P3=P2),R2,A3)</f>
        <v>2</v>
      </c>
      <c r="S3">
        <f>IF(J3&gt;0,R3,(('sektor a I tura'!$T$2)*(-1)-1))</f>
        <v>2</v>
      </c>
    </row>
    <row r="4" spans="1:19" ht="18" customHeight="1">
      <c r="A4" s="8">
        <f t="shared" si="2"/>
        <v>3</v>
      </c>
      <c r="B4" s="8" t="s">
        <v>94</v>
      </c>
      <c r="C4" s="1" t="s">
        <v>111</v>
      </c>
      <c r="D4" s="1"/>
      <c r="E4" s="1"/>
      <c r="F4" s="1"/>
      <c r="G4" s="1"/>
      <c r="H4" s="1"/>
      <c r="I4" s="1"/>
      <c r="J4" s="35">
        <v>4290</v>
      </c>
      <c r="K4" s="35">
        <v>-1</v>
      </c>
      <c r="L4" s="35">
        <v>3120</v>
      </c>
      <c r="M4" s="35">
        <v>-1</v>
      </c>
      <c r="N4" s="35">
        <v>5520</v>
      </c>
      <c r="O4" s="35">
        <v>-2</v>
      </c>
      <c r="P4" s="35">
        <f t="shared" si="0"/>
        <v>12930</v>
      </c>
      <c r="Q4" s="35">
        <f t="shared" si="1"/>
        <v>-4</v>
      </c>
      <c r="R4" s="22">
        <f aca="true" t="shared" si="3" ref="R4:R67">IF(AND(Q4=Q3,P4=P3),R3,A4)</f>
        <v>3</v>
      </c>
      <c r="S4">
        <f>IF(J4&gt;0,R4,(('sektor a I tura'!$T$2)*(-1)-1))</f>
        <v>3</v>
      </c>
    </row>
    <row r="5" spans="1:19" ht="18" customHeight="1">
      <c r="A5" s="8">
        <f t="shared" si="2"/>
        <v>4</v>
      </c>
      <c r="B5" s="8" t="s">
        <v>112</v>
      </c>
      <c r="C5" s="1"/>
      <c r="D5" s="1"/>
      <c r="E5" s="1"/>
      <c r="F5" s="1"/>
      <c r="G5" s="1"/>
      <c r="H5" s="1"/>
      <c r="I5" s="1"/>
      <c r="J5" s="35">
        <v>1590</v>
      </c>
      <c r="K5" s="35">
        <v>-5</v>
      </c>
      <c r="L5" s="35">
        <v>1500</v>
      </c>
      <c r="M5" s="35">
        <v>-3</v>
      </c>
      <c r="N5" s="35">
        <v>3600</v>
      </c>
      <c r="O5" s="35">
        <v>-3</v>
      </c>
      <c r="P5" s="35">
        <f t="shared" si="0"/>
        <v>6690</v>
      </c>
      <c r="Q5" s="35">
        <f t="shared" si="1"/>
        <v>-11</v>
      </c>
      <c r="R5" s="22">
        <f t="shared" si="3"/>
        <v>4</v>
      </c>
      <c r="S5">
        <f>IF(J5&gt;0,R5,(('sektor a I tura'!$T$2)*(-1)-1))</f>
        <v>4</v>
      </c>
    </row>
    <row r="6" spans="1:19" ht="18" customHeight="1">
      <c r="A6" s="8">
        <f>ROW(A6)-1</f>
        <v>5</v>
      </c>
      <c r="B6" s="8" t="s">
        <v>93</v>
      </c>
      <c r="C6" s="1"/>
      <c r="D6" s="1"/>
      <c r="E6" s="1"/>
      <c r="F6" s="1"/>
      <c r="G6" s="1"/>
      <c r="H6" s="1"/>
      <c r="I6" s="1"/>
      <c r="J6" s="35">
        <v>1800</v>
      </c>
      <c r="K6" s="35">
        <v>-4</v>
      </c>
      <c r="L6" s="35">
        <v>3690</v>
      </c>
      <c r="M6" s="35">
        <v>-2</v>
      </c>
      <c r="N6" s="35">
        <v>3360</v>
      </c>
      <c r="O6" s="35">
        <v>-6</v>
      </c>
      <c r="P6" s="35">
        <f t="shared" si="0"/>
        <v>8850</v>
      </c>
      <c r="Q6" s="35">
        <f t="shared" si="1"/>
        <v>-12</v>
      </c>
      <c r="R6" s="22">
        <f t="shared" si="3"/>
        <v>5</v>
      </c>
      <c r="S6">
        <f>IF(J6&gt;0,R6,(('sektor a I tura'!$T$2)*(-1)-1))</f>
        <v>5</v>
      </c>
    </row>
    <row r="7" spans="1:19" ht="18" customHeight="1">
      <c r="A7" s="8">
        <f t="shared" si="2"/>
        <v>6</v>
      </c>
      <c r="B7" s="8" t="s">
        <v>114</v>
      </c>
      <c r="C7" s="1"/>
      <c r="D7" s="1"/>
      <c r="E7" s="1"/>
      <c r="F7" s="1"/>
      <c r="G7" s="1"/>
      <c r="H7" s="1"/>
      <c r="I7" s="1"/>
      <c r="J7" s="35">
        <v>2100</v>
      </c>
      <c r="K7" s="35">
        <v>-4</v>
      </c>
      <c r="L7" s="35">
        <v>2310</v>
      </c>
      <c r="M7" s="35">
        <v>-6</v>
      </c>
      <c r="N7" s="35">
        <v>2550</v>
      </c>
      <c r="O7" s="35">
        <v>-2</v>
      </c>
      <c r="P7" s="35">
        <f t="shared" si="0"/>
        <v>6960</v>
      </c>
      <c r="Q7" s="35">
        <f t="shared" si="1"/>
        <v>-12</v>
      </c>
      <c r="R7" s="22">
        <f t="shared" si="3"/>
        <v>6</v>
      </c>
      <c r="S7">
        <f>IF(J7&gt;0,R7,(('sektor a I tura'!$T$2)*(-1)-1))</f>
        <v>6</v>
      </c>
    </row>
    <row r="8" spans="1:19" ht="18" customHeight="1">
      <c r="A8" s="8">
        <f t="shared" si="2"/>
        <v>7</v>
      </c>
      <c r="B8" s="8" t="s">
        <v>118</v>
      </c>
      <c r="C8" s="1"/>
      <c r="D8" s="1"/>
      <c r="E8" s="1"/>
      <c r="F8" s="1"/>
      <c r="G8" s="1"/>
      <c r="H8" s="1"/>
      <c r="I8" s="1"/>
      <c r="J8" s="35">
        <v>2010</v>
      </c>
      <c r="K8" s="35">
        <v>-2</v>
      </c>
      <c r="L8" s="35">
        <v>1920</v>
      </c>
      <c r="M8" s="35">
        <v>-4</v>
      </c>
      <c r="N8" s="35">
        <v>3330</v>
      </c>
      <c r="O8" s="35">
        <v>-7</v>
      </c>
      <c r="P8" s="35">
        <f t="shared" si="0"/>
        <v>7260</v>
      </c>
      <c r="Q8" s="35">
        <f t="shared" si="1"/>
        <v>-13</v>
      </c>
      <c r="R8" s="22">
        <f t="shared" si="3"/>
        <v>7</v>
      </c>
      <c r="S8">
        <f>IF(J8&gt;0,R8,(('sektor a I tura'!$T$2)*(-1)-1))</f>
        <v>7</v>
      </c>
    </row>
    <row r="9" spans="1:19" ht="18" customHeight="1">
      <c r="A9" s="8">
        <f t="shared" si="2"/>
        <v>8</v>
      </c>
      <c r="B9" s="8" t="s">
        <v>105</v>
      </c>
      <c r="C9" s="1" t="s">
        <v>106</v>
      </c>
      <c r="D9" s="1"/>
      <c r="E9" s="1"/>
      <c r="F9" s="1"/>
      <c r="G9" s="1"/>
      <c r="H9" s="1"/>
      <c r="I9" s="1"/>
      <c r="J9" s="35">
        <v>1890</v>
      </c>
      <c r="K9" s="35">
        <v>-3</v>
      </c>
      <c r="L9" s="35">
        <v>930</v>
      </c>
      <c r="M9" s="35">
        <v>-6</v>
      </c>
      <c r="N9" s="35">
        <v>2700</v>
      </c>
      <c r="O9" s="35">
        <v>-4</v>
      </c>
      <c r="P9" s="35">
        <f t="shared" si="0"/>
        <v>5520</v>
      </c>
      <c r="Q9" s="35">
        <f t="shared" si="1"/>
        <v>-13</v>
      </c>
      <c r="R9" s="22">
        <f t="shared" si="3"/>
        <v>8</v>
      </c>
      <c r="S9">
        <f>IF(J9&gt;0,R9,(('sektor a I tura'!$T$2)*(-1)-1))</f>
        <v>8</v>
      </c>
    </row>
    <row r="10" spans="1:19" ht="18" customHeight="1">
      <c r="A10" s="8">
        <f t="shared" si="2"/>
        <v>9</v>
      </c>
      <c r="B10" s="8" t="s">
        <v>122</v>
      </c>
      <c r="C10" s="1" t="s">
        <v>101</v>
      </c>
      <c r="D10" s="1"/>
      <c r="E10" s="1"/>
      <c r="F10" s="1"/>
      <c r="G10" s="1"/>
      <c r="H10" s="1"/>
      <c r="I10" s="1"/>
      <c r="J10" s="35">
        <v>4020</v>
      </c>
      <c r="K10" s="35">
        <v>-2</v>
      </c>
      <c r="L10" s="35">
        <v>2070</v>
      </c>
      <c r="M10" s="35">
        <v>-7</v>
      </c>
      <c r="N10" s="35">
        <v>2070</v>
      </c>
      <c r="O10" s="35">
        <v>-5</v>
      </c>
      <c r="P10" s="35">
        <f t="shared" si="0"/>
        <v>8160</v>
      </c>
      <c r="Q10" s="35">
        <f t="shared" si="1"/>
        <v>-14</v>
      </c>
      <c r="R10" s="22">
        <f t="shared" si="3"/>
        <v>9</v>
      </c>
      <c r="S10">
        <f>IF(J10&gt;0,R10,(('sektor a I tura'!$T$2)*(-1)-1))</f>
        <v>9</v>
      </c>
    </row>
    <row r="11" spans="1:19" ht="18" customHeight="1">
      <c r="A11" s="8">
        <f t="shared" si="2"/>
        <v>10</v>
      </c>
      <c r="B11" s="8" t="s">
        <v>113</v>
      </c>
      <c r="C11" s="1"/>
      <c r="D11" s="1"/>
      <c r="E11" s="1"/>
      <c r="F11" s="1"/>
      <c r="G11" s="1"/>
      <c r="H11" s="1"/>
      <c r="I11" s="1"/>
      <c r="J11" s="35">
        <v>2730</v>
      </c>
      <c r="K11" s="35">
        <v>-3</v>
      </c>
      <c r="L11" s="35">
        <v>2700</v>
      </c>
      <c r="M11" s="35">
        <v>-4</v>
      </c>
      <c r="N11" s="35">
        <v>1800</v>
      </c>
      <c r="O11" s="35">
        <v>-7</v>
      </c>
      <c r="P11" s="35">
        <f t="shared" si="0"/>
        <v>7230</v>
      </c>
      <c r="Q11" s="35">
        <f t="shared" si="1"/>
        <v>-14</v>
      </c>
      <c r="R11" s="22">
        <f t="shared" si="3"/>
        <v>10</v>
      </c>
      <c r="S11">
        <f>IF(J11&gt;0,R11,(('sektor a I tura'!$T$2)*(-1)-1))</f>
        <v>10</v>
      </c>
    </row>
    <row r="12" spans="1:19" ht="18" customHeight="1">
      <c r="A12" s="8">
        <f t="shared" si="2"/>
        <v>11</v>
      </c>
      <c r="B12" s="8" t="s">
        <v>127</v>
      </c>
      <c r="C12" s="1"/>
      <c r="D12" s="1"/>
      <c r="E12" s="1"/>
      <c r="F12" s="1"/>
      <c r="G12" s="1"/>
      <c r="H12" s="1"/>
      <c r="I12" s="1"/>
      <c r="J12" s="35">
        <v>1680</v>
      </c>
      <c r="K12" s="35">
        <v>-4</v>
      </c>
      <c r="L12" s="35">
        <v>720</v>
      </c>
      <c r="M12" s="35">
        <v>-10</v>
      </c>
      <c r="N12" s="35">
        <v>8220</v>
      </c>
      <c r="O12" s="35">
        <v>-1</v>
      </c>
      <c r="P12" s="35">
        <f t="shared" si="0"/>
        <v>10620</v>
      </c>
      <c r="Q12" s="35">
        <f t="shared" si="1"/>
        <v>-15</v>
      </c>
      <c r="R12" s="22">
        <f t="shared" si="3"/>
        <v>11</v>
      </c>
      <c r="S12">
        <f>IF(J12&gt;0,R12,(('sektor a I tura'!$T$2)*(-1)-1))</f>
        <v>11</v>
      </c>
    </row>
    <row r="13" spans="1:19" ht="18" customHeight="1">
      <c r="A13" s="8">
        <f t="shared" si="2"/>
        <v>12</v>
      </c>
      <c r="B13" s="8" t="s">
        <v>110</v>
      </c>
      <c r="C13" s="1" t="s">
        <v>108</v>
      </c>
      <c r="D13" s="1"/>
      <c r="E13" s="1"/>
      <c r="F13" s="1"/>
      <c r="G13" s="1"/>
      <c r="H13" s="1"/>
      <c r="I13" s="1"/>
      <c r="J13" s="35">
        <v>1830</v>
      </c>
      <c r="K13" s="35">
        <v>-3</v>
      </c>
      <c r="L13" s="35">
        <v>1020</v>
      </c>
      <c r="M13" s="35">
        <v>-9</v>
      </c>
      <c r="N13" s="35">
        <v>4440</v>
      </c>
      <c r="O13" s="35">
        <v>-3</v>
      </c>
      <c r="P13" s="35">
        <f t="shared" si="0"/>
        <v>7290</v>
      </c>
      <c r="Q13" s="35">
        <f t="shared" si="1"/>
        <v>-15</v>
      </c>
      <c r="R13" s="22">
        <f t="shared" si="3"/>
        <v>12</v>
      </c>
      <c r="S13">
        <f>IF(J13&gt;0,R13,(('sektor a I tura'!$T$2)*(-1)-1))</f>
        <v>12</v>
      </c>
    </row>
    <row r="14" spans="1:19" ht="18" customHeight="1">
      <c r="A14" s="8">
        <f t="shared" si="2"/>
        <v>13</v>
      </c>
      <c r="B14" s="8" t="s">
        <v>117</v>
      </c>
      <c r="C14" s="1" t="s">
        <v>99</v>
      </c>
      <c r="D14" s="1"/>
      <c r="E14" s="1"/>
      <c r="F14" s="1"/>
      <c r="G14" s="1"/>
      <c r="H14" s="1"/>
      <c r="I14" s="1"/>
      <c r="J14" s="35">
        <v>840</v>
      </c>
      <c r="K14" s="35">
        <v>-7</v>
      </c>
      <c r="L14" s="35">
        <v>2970</v>
      </c>
      <c r="M14" s="35">
        <v>-2</v>
      </c>
      <c r="N14" s="35">
        <v>1620</v>
      </c>
      <c r="O14" s="35">
        <v>-6</v>
      </c>
      <c r="P14" s="35">
        <f t="shared" si="0"/>
        <v>5430</v>
      </c>
      <c r="Q14" s="35">
        <f t="shared" si="1"/>
        <v>-15</v>
      </c>
      <c r="R14" s="22">
        <f t="shared" si="3"/>
        <v>13</v>
      </c>
      <c r="S14">
        <f>IF(J14&gt;0,R14,(('sektor a I tura'!$T$2)*(-1)-1))</f>
        <v>13</v>
      </c>
    </row>
    <row r="15" spans="1:19" ht="18" customHeight="1">
      <c r="A15" s="8">
        <f t="shared" si="2"/>
        <v>14</v>
      </c>
      <c r="B15" s="8" t="s">
        <v>130</v>
      </c>
      <c r="C15" s="1"/>
      <c r="D15" s="1"/>
      <c r="E15" s="1"/>
      <c r="F15" s="1"/>
      <c r="G15" s="1"/>
      <c r="H15" s="1"/>
      <c r="I15" s="1"/>
      <c r="J15" s="35">
        <v>810</v>
      </c>
      <c r="K15" s="35">
        <v>-6</v>
      </c>
      <c r="L15" s="35">
        <v>1410</v>
      </c>
      <c r="M15" s="35">
        <v>-6</v>
      </c>
      <c r="N15" s="35">
        <v>4260</v>
      </c>
      <c r="O15" s="35">
        <v>-4</v>
      </c>
      <c r="P15" s="35">
        <f t="shared" si="0"/>
        <v>6480</v>
      </c>
      <c r="Q15" s="35">
        <f t="shared" si="1"/>
        <v>-16</v>
      </c>
      <c r="R15" s="22">
        <f t="shared" si="3"/>
        <v>14</v>
      </c>
      <c r="S15">
        <f>IF(J15&gt;0,R15,(('sektor a I tura'!$T$2)*(-1)-1))</f>
        <v>14</v>
      </c>
    </row>
    <row r="16" spans="1:19" ht="18" customHeight="1">
      <c r="A16" s="8">
        <f t="shared" si="2"/>
        <v>15</v>
      </c>
      <c r="B16" s="8" t="s">
        <v>98</v>
      </c>
      <c r="C16" s="1" t="s">
        <v>99</v>
      </c>
      <c r="D16" s="1"/>
      <c r="E16" s="1"/>
      <c r="F16" s="1"/>
      <c r="G16" s="1"/>
      <c r="H16" s="1"/>
      <c r="I16" s="1"/>
      <c r="J16" s="35">
        <v>1980</v>
      </c>
      <c r="K16" s="35">
        <v>-5</v>
      </c>
      <c r="L16" s="35">
        <v>1260</v>
      </c>
      <c r="M16" s="35">
        <v>-8</v>
      </c>
      <c r="N16" s="35">
        <v>2190</v>
      </c>
      <c r="O16" s="35">
        <v>-3</v>
      </c>
      <c r="P16" s="35">
        <f t="shared" si="0"/>
        <v>5430</v>
      </c>
      <c r="Q16" s="35">
        <f t="shared" si="1"/>
        <v>-16</v>
      </c>
      <c r="R16" s="22">
        <f t="shared" si="3"/>
        <v>15</v>
      </c>
      <c r="S16">
        <f>IF(J16&gt;0,R16,(('sektor a I tura'!$T$2)*(-1)-1))</f>
        <v>15</v>
      </c>
    </row>
    <row r="17" spans="1:19" ht="18" customHeight="1">
      <c r="A17" s="8">
        <f t="shared" si="2"/>
        <v>16</v>
      </c>
      <c r="B17" s="8" t="s">
        <v>124</v>
      </c>
      <c r="C17" s="1" t="s">
        <v>111</v>
      </c>
      <c r="D17" s="1"/>
      <c r="E17" s="1"/>
      <c r="F17" s="1"/>
      <c r="G17" s="1"/>
      <c r="H17" s="1"/>
      <c r="I17" s="1"/>
      <c r="J17" s="35">
        <v>1560</v>
      </c>
      <c r="K17" s="35">
        <v>-5</v>
      </c>
      <c r="L17" s="35">
        <v>2550</v>
      </c>
      <c r="M17" s="35">
        <v>-3</v>
      </c>
      <c r="N17" s="35">
        <v>1470</v>
      </c>
      <c r="O17" s="35">
        <v>-10</v>
      </c>
      <c r="P17" s="35">
        <f t="shared" si="0"/>
        <v>5580</v>
      </c>
      <c r="Q17" s="35">
        <f t="shared" si="1"/>
        <v>-18</v>
      </c>
      <c r="R17" s="22">
        <f t="shared" si="3"/>
        <v>16</v>
      </c>
      <c r="S17">
        <f>IF(J17&gt;0,R17,(('sektor a I tura'!$T$2)*(-1)-1))</f>
        <v>16</v>
      </c>
    </row>
    <row r="18" spans="1:19" ht="18" customHeight="1">
      <c r="A18" s="8">
        <f t="shared" si="2"/>
        <v>17</v>
      </c>
      <c r="B18" s="8" t="s">
        <v>102</v>
      </c>
      <c r="C18" s="1"/>
      <c r="D18" s="1"/>
      <c r="E18" s="1"/>
      <c r="F18" s="1"/>
      <c r="G18" s="1"/>
      <c r="H18" s="1"/>
      <c r="I18" s="1"/>
      <c r="J18" s="35">
        <v>1560</v>
      </c>
      <c r="K18" s="35">
        <v>-6</v>
      </c>
      <c r="L18" s="35">
        <v>1110</v>
      </c>
      <c r="M18" s="35">
        <v>-5</v>
      </c>
      <c r="N18" s="35">
        <v>1320</v>
      </c>
      <c r="O18" s="35">
        <v>-7</v>
      </c>
      <c r="P18" s="35">
        <f t="shared" si="0"/>
        <v>3990</v>
      </c>
      <c r="Q18" s="35">
        <f t="shared" si="1"/>
        <v>-18</v>
      </c>
      <c r="R18" s="22">
        <f t="shared" si="3"/>
        <v>17</v>
      </c>
      <c r="S18">
        <f>IF(J18&gt;0,R18,(('sektor a I tura'!$T$2)*(-1)-1))</f>
        <v>17</v>
      </c>
    </row>
    <row r="19" spans="1:19" ht="18" customHeight="1">
      <c r="A19" s="8">
        <f t="shared" si="2"/>
        <v>18</v>
      </c>
      <c r="B19" s="8" t="s">
        <v>119</v>
      </c>
      <c r="C19" s="1" t="s">
        <v>111</v>
      </c>
      <c r="D19" s="1"/>
      <c r="E19" s="1"/>
      <c r="F19" s="1"/>
      <c r="G19" s="1"/>
      <c r="H19" s="1"/>
      <c r="I19" s="1"/>
      <c r="J19" s="35">
        <v>510</v>
      </c>
      <c r="K19" s="35">
        <v>-8</v>
      </c>
      <c r="L19" s="35">
        <v>4740</v>
      </c>
      <c r="M19" s="35">
        <v>-1</v>
      </c>
      <c r="N19" s="35">
        <v>1050</v>
      </c>
      <c r="O19" s="35">
        <v>-10</v>
      </c>
      <c r="P19" s="35">
        <f t="shared" si="0"/>
        <v>6300</v>
      </c>
      <c r="Q19" s="35">
        <f t="shared" si="1"/>
        <v>-19</v>
      </c>
      <c r="R19" s="22">
        <f t="shared" si="3"/>
        <v>18</v>
      </c>
      <c r="S19">
        <f>IF(J19&gt;0,R19,(('sektor a I tura'!$T$2)*(-1)-1))</f>
        <v>18</v>
      </c>
    </row>
    <row r="20" spans="1:19" ht="18" customHeight="1">
      <c r="A20" s="8">
        <f t="shared" si="2"/>
        <v>19</v>
      </c>
      <c r="B20" s="8" t="s">
        <v>109</v>
      </c>
      <c r="C20" s="1" t="s">
        <v>108</v>
      </c>
      <c r="D20" s="1"/>
      <c r="E20" s="1"/>
      <c r="F20" s="1"/>
      <c r="G20" s="1"/>
      <c r="H20" s="1"/>
      <c r="I20" s="1"/>
      <c r="J20" s="35">
        <v>0</v>
      </c>
      <c r="K20" s="35">
        <v>-12</v>
      </c>
      <c r="L20" s="35">
        <v>3900</v>
      </c>
      <c r="M20" s="35">
        <v>-3</v>
      </c>
      <c r="N20" s="35">
        <v>2160</v>
      </c>
      <c r="O20" s="35">
        <v>-4</v>
      </c>
      <c r="P20" s="35">
        <f t="shared" si="0"/>
        <v>6060</v>
      </c>
      <c r="Q20" s="35">
        <f t="shared" si="1"/>
        <v>-19</v>
      </c>
      <c r="R20" s="22">
        <f t="shared" si="3"/>
        <v>19</v>
      </c>
      <c r="S20">
        <f>IF(J20&gt;0,R20,(('sektor a I tura'!$T$2)*(-1)-1))</f>
        <v>11</v>
      </c>
    </row>
    <row r="21" spans="1:19" ht="18" customHeight="1">
      <c r="A21" s="8">
        <f t="shared" si="2"/>
        <v>20</v>
      </c>
      <c r="B21" s="8" t="s">
        <v>116</v>
      </c>
      <c r="C21" s="1" t="s">
        <v>101</v>
      </c>
      <c r="D21" s="1"/>
      <c r="E21" s="1"/>
      <c r="F21" s="1"/>
      <c r="G21" s="1"/>
      <c r="H21" s="1"/>
      <c r="I21" s="1"/>
      <c r="J21" s="35">
        <v>480</v>
      </c>
      <c r="K21" s="35">
        <v>-8</v>
      </c>
      <c r="L21" s="35">
        <v>780</v>
      </c>
      <c r="M21" s="35">
        <v>-8</v>
      </c>
      <c r="N21" s="35">
        <v>2250</v>
      </c>
      <c r="O21" s="35">
        <v>-5</v>
      </c>
      <c r="P21" s="35">
        <f t="shared" si="0"/>
        <v>3510</v>
      </c>
      <c r="Q21" s="35">
        <f t="shared" si="1"/>
        <v>-21</v>
      </c>
      <c r="R21" s="22">
        <f t="shared" si="3"/>
        <v>20</v>
      </c>
      <c r="S21">
        <f>IF(J21&gt;0,R21,(('sektor a I tura'!$T$2)*(-1)-1))</f>
        <v>20</v>
      </c>
    </row>
    <row r="22" spans="1:19" ht="18" customHeight="1">
      <c r="A22" s="8">
        <f t="shared" si="2"/>
        <v>21</v>
      </c>
      <c r="B22" s="8" t="s">
        <v>123</v>
      </c>
      <c r="C22" s="1" t="s">
        <v>101</v>
      </c>
      <c r="D22" s="1"/>
      <c r="E22" s="1"/>
      <c r="F22" s="1"/>
      <c r="G22" s="1"/>
      <c r="H22" s="1"/>
      <c r="I22" s="1"/>
      <c r="J22" s="35">
        <v>330</v>
      </c>
      <c r="K22" s="35">
        <v>-10</v>
      </c>
      <c r="L22" s="35">
        <v>330</v>
      </c>
      <c r="M22" s="35">
        <v>-11</v>
      </c>
      <c r="N22" s="35">
        <v>6930</v>
      </c>
      <c r="O22" s="35">
        <v>-1</v>
      </c>
      <c r="P22" s="35">
        <f t="shared" si="0"/>
        <v>7590</v>
      </c>
      <c r="Q22" s="35">
        <f t="shared" si="1"/>
        <v>-22</v>
      </c>
      <c r="R22" s="22">
        <f t="shared" si="3"/>
        <v>21</v>
      </c>
      <c r="S22">
        <f>IF(J22&gt;0,R22,(('sektor a I tura'!$T$2)*(-1)-1))</f>
        <v>21</v>
      </c>
    </row>
    <row r="23" spans="1:19" ht="18" customHeight="1">
      <c r="A23" s="8">
        <f t="shared" si="2"/>
        <v>22</v>
      </c>
      <c r="B23" s="8" t="s">
        <v>115</v>
      </c>
      <c r="C23" s="1"/>
      <c r="D23" s="1"/>
      <c r="E23" s="1"/>
      <c r="F23" s="1"/>
      <c r="G23" s="1"/>
      <c r="H23" s="1"/>
      <c r="I23" s="1"/>
      <c r="J23" s="35">
        <v>1050</v>
      </c>
      <c r="K23" s="35">
        <v>-7</v>
      </c>
      <c r="L23" s="35">
        <v>1110</v>
      </c>
      <c r="M23" s="35">
        <v>-9</v>
      </c>
      <c r="N23" s="35">
        <v>1890</v>
      </c>
      <c r="O23" s="35">
        <v>-6</v>
      </c>
      <c r="P23" s="35">
        <f t="shared" si="0"/>
        <v>4050</v>
      </c>
      <c r="Q23" s="35">
        <f t="shared" si="1"/>
        <v>-22</v>
      </c>
      <c r="R23" s="22">
        <f t="shared" si="3"/>
        <v>22</v>
      </c>
      <c r="S23">
        <f>IF(J23&gt;0,R23,(('sektor a I tura'!$T$2)*(-1)-1))</f>
        <v>22</v>
      </c>
    </row>
    <row r="24" spans="1:19" ht="18" customHeight="1">
      <c r="A24" s="8">
        <f t="shared" si="2"/>
        <v>23</v>
      </c>
      <c r="B24" s="8" t="s">
        <v>100</v>
      </c>
      <c r="C24" s="1"/>
      <c r="D24" s="1"/>
      <c r="E24" s="1"/>
      <c r="F24" s="1"/>
      <c r="G24" s="1"/>
      <c r="H24" s="1"/>
      <c r="I24" s="1"/>
      <c r="J24" s="35">
        <v>450</v>
      </c>
      <c r="K24" s="35">
        <v>-8</v>
      </c>
      <c r="L24" s="35">
        <v>870</v>
      </c>
      <c r="M24" s="35">
        <v>-10</v>
      </c>
      <c r="N24" s="35">
        <v>3600</v>
      </c>
      <c r="O24" s="35">
        <v>-5</v>
      </c>
      <c r="P24" s="35">
        <f t="shared" si="0"/>
        <v>4920</v>
      </c>
      <c r="Q24" s="35">
        <f t="shared" si="1"/>
        <v>-23</v>
      </c>
      <c r="R24" s="22">
        <f t="shared" si="3"/>
        <v>23</v>
      </c>
      <c r="S24">
        <f>IF(J24&gt;0,R24,(('sektor a I tura'!$T$2)*(-1)-1))</f>
        <v>23</v>
      </c>
    </row>
    <row r="25" spans="1:19" ht="18" customHeight="1">
      <c r="A25" s="8">
        <f t="shared" si="2"/>
        <v>24</v>
      </c>
      <c r="B25" s="8" t="s">
        <v>107</v>
      </c>
      <c r="C25" s="1"/>
      <c r="D25" s="1"/>
      <c r="E25" s="1"/>
      <c r="F25" s="1"/>
      <c r="G25" s="1"/>
      <c r="H25" s="1"/>
      <c r="I25" s="1"/>
      <c r="J25" s="35">
        <v>330</v>
      </c>
      <c r="K25" s="35">
        <v>-9</v>
      </c>
      <c r="L25" s="35">
        <v>2640</v>
      </c>
      <c r="M25" s="35">
        <v>-5</v>
      </c>
      <c r="N25" s="35">
        <v>1080</v>
      </c>
      <c r="O25" s="35">
        <v>-9</v>
      </c>
      <c r="P25" s="35">
        <f t="shared" si="0"/>
        <v>4050</v>
      </c>
      <c r="Q25" s="35">
        <f t="shared" si="1"/>
        <v>-23</v>
      </c>
      <c r="R25" s="22">
        <f t="shared" si="3"/>
        <v>24</v>
      </c>
      <c r="S25">
        <f>IF(J25&gt;0,R25,(('sektor a I tura'!$T$2)*(-1)-1))</f>
        <v>24</v>
      </c>
    </row>
    <row r="26" spans="1:19" ht="18" customHeight="1">
      <c r="A26" s="8">
        <f t="shared" si="2"/>
        <v>25</v>
      </c>
      <c r="B26" s="8" t="s">
        <v>121</v>
      </c>
      <c r="C26" s="1" t="s">
        <v>106</v>
      </c>
      <c r="D26" s="1"/>
      <c r="E26" s="1"/>
      <c r="F26" s="1"/>
      <c r="G26" s="1"/>
      <c r="H26" s="1"/>
      <c r="I26" s="1"/>
      <c r="J26" s="35">
        <v>1230</v>
      </c>
      <c r="K26" s="35">
        <v>-6</v>
      </c>
      <c r="L26" s="35">
        <v>660</v>
      </c>
      <c r="M26" s="35">
        <v>-10</v>
      </c>
      <c r="N26" s="35">
        <v>1080</v>
      </c>
      <c r="O26" s="35">
        <v>-8</v>
      </c>
      <c r="P26" s="35">
        <f t="shared" si="0"/>
        <v>2970</v>
      </c>
      <c r="Q26" s="35">
        <f t="shared" si="1"/>
        <v>-24</v>
      </c>
      <c r="R26" s="22">
        <f t="shared" si="3"/>
        <v>25</v>
      </c>
      <c r="S26">
        <f>IF(J26&gt;0,R26,(('sektor a I tura'!$T$2)*(-1)-1))</f>
        <v>25</v>
      </c>
    </row>
    <row r="27" spans="1:19" ht="18" customHeight="1">
      <c r="A27" s="8">
        <f t="shared" si="2"/>
        <v>26</v>
      </c>
      <c r="B27" s="8" t="s">
        <v>125</v>
      </c>
      <c r="C27" s="1" t="s">
        <v>108</v>
      </c>
      <c r="D27" s="1"/>
      <c r="E27" s="1"/>
      <c r="F27" s="1"/>
      <c r="G27" s="1"/>
      <c r="H27" s="1"/>
      <c r="I27" s="1"/>
      <c r="J27" s="35">
        <v>330</v>
      </c>
      <c r="K27" s="35">
        <v>-10</v>
      </c>
      <c r="L27" s="35">
        <v>1470</v>
      </c>
      <c r="M27" s="35">
        <v>-4</v>
      </c>
      <c r="N27" s="35">
        <v>360</v>
      </c>
      <c r="O27" s="35">
        <v>-10</v>
      </c>
      <c r="P27" s="35">
        <f t="shared" si="0"/>
        <v>2160</v>
      </c>
      <c r="Q27" s="35">
        <f t="shared" si="1"/>
        <v>-24</v>
      </c>
      <c r="R27" s="22">
        <f t="shared" si="3"/>
        <v>26</v>
      </c>
      <c r="S27">
        <f>IF(J27&gt;0,R27,(('sektor a I tura'!$T$2)*(-1)-1))</f>
        <v>26</v>
      </c>
    </row>
    <row r="28" spans="1:19" ht="18" customHeight="1">
      <c r="A28" s="8">
        <f t="shared" si="2"/>
        <v>27</v>
      </c>
      <c r="B28" s="8" t="s">
        <v>103</v>
      </c>
      <c r="C28" s="1" t="s">
        <v>104</v>
      </c>
      <c r="D28" s="1"/>
      <c r="E28" s="1"/>
      <c r="F28" s="1"/>
      <c r="G28" s="1"/>
      <c r="H28" s="1"/>
      <c r="I28" s="1"/>
      <c r="J28" s="35">
        <v>420</v>
      </c>
      <c r="K28" s="35">
        <v>-9</v>
      </c>
      <c r="L28" s="35">
        <v>810</v>
      </c>
      <c r="M28" s="35">
        <v>-7</v>
      </c>
      <c r="N28" s="35">
        <v>810</v>
      </c>
      <c r="O28" s="35">
        <v>-8</v>
      </c>
      <c r="P28" s="35">
        <f t="shared" si="0"/>
        <v>2040</v>
      </c>
      <c r="Q28" s="35">
        <f t="shared" si="1"/>
        <v>-24</v>
      </c>
      <c r="R28" s="22">
        <f t="shared" si="3"/>
        <v>27</v>
      </c>
      <c r="S28">
        <f>IF(J28&gt;0,R28,(('sektor a I tura'!$T$2)*(-1)-1))</f>
        <v>27</v>
      </c>
    </row>
    <row r="29" spans="1:19" ht="18" customHeight="1">
      <c r="A29" s="8">
        <f t="shared" si="2"/>
        <v>28</v>
      </c>
      <c r="B29" s="8" t="s">
        <v>67</v>
      </c>
      <c r="C29" s="1" t="s">
        <v>104</v>
      </c>
      <c r="D29" s="1"/>
      <c r="E29" s="1"/>
      <c r="F29" s="1"/>
      <c r="G29" s="1"/>
      <c r="H29" s="1"/>
      <c r="I29" s="1"/>
      <c r="J29" s="35">
        <v>390</v>
      </c>
      <c r="K29" s="35">
        <v>-9</v>
      </c>
      <c r="L29" s="35">
        <v>1170</v>
      </c>
      <c r="M29" s="35">
        <v>-8</v>
      </c>
      <c r="N29" s="35">
        <v>2490</v>
      </c>
      <c r="O29" s="35">
        <v>-8</v>
      </c>
      <c r="P29" s="35">
        <f t="shared" si="0"/>
        <v>4050</v>
      </c>
      <c r="Q29" s="35">
        <f t="shared" si="1"/>
        <v>-25</v>
      </c>
      <c r="R29" s="22">
        <f t="shared" si="3"/>
        <v>28</v>
      </c>
      <c r="S29">
        <f>IF(J29&gt;0,R29,(('sektor a I tura'!$T$2)*(-1)-1))</f>
        <v>28</v>
      </c>
    </row>
    <row r="30" spans="1:19" ht="18" customHeight="1">
      <c r="A30" s="8">
        <f t="shared" si="2"/>
        <v>29</v>
      </c>
      <c r="B30" s="8" t="s">
        <v>120</v>
      </c>
      <c r="C30" s="1" t="s">
        <v>106</v>
      </c>
      <c r="D30" s="1"/>
      <c r="E30" s="1"/>
      <c r="F30" s="1"/>
      <c r="G30" s="1"/>
      <c r="H30" s="1"/>
      <c r="I30" s="1"/>
      <c r="J30" s="35">
        <v>720</v>
      </c>
      <c r="K30" s="35">
        <v>-7</v>
      </c>
      <c r="L30" s="35">
        <v>1170</v>
      </c>
      <c r="M30" s="35">
        <v>-7</v>
      </c>
      <c r="N30" s="35">
        <v>390</v>
      </c>
      <c r="O30" s="35">
        <v>-11</v>
      </c>
      <c r="P30" s="35">
        <f t="shared" si="0"/>
        <v>2280</v>
      </c>
      <c r="Q30" s="35">
        <f t="shared" si="1"/>
        <v>-25</v>
      </c>
      <c r="R30" s="22">
        <f t="shared" si="3"/>
        <v>29</v>
      </c>
      <c r="S30">
        <f>IF(J30&gt;0,R30,(('sektor a I tura'!$T$2)*(-1)-1))</f>
        <v>29</v>
      </c>
    </row>
    <row r="31" spans="1:19" ht="18" customHeight="1">
      <c r="A31" s="8">
        <f t="shared" si="2"/>
        <v>30</v>
      </c>
      <c r="B31" s="8" t="s">
        <v>126</v>
      </c>
      <c r="C31" s="1"/>
      <c r="D31" s="1"/>
      <c r="E31" s="1"/>
      <c r="F31" s="1"/>
      <c r="G31" s="1"/>
      <c r="H31" s="1"/>
      <c r="I31" s="1"/>
      <c r="J31" s="35">
        <v>0</v>
      </c>
      <c r="K31" s="35">
        <v>-12</v>
      </c>
      <c r="L31" s="35">
        <v>1650</v>
      </c>
      <c r="M31" s="35">
        <v>-5</v>
      </c>
      <c r="N31" s="35">
        <v>1560</v>
      </c>
      <c r="O31" s="35">
        <v>-9</v>
      </c>
      <c r="P31" s="35">
        <f t="shared" si="0"/>
        <v>3210</v>
      </c>
      <c r="Q31" s="35">
        <f t="shared" si="1"/>
        <v>-26</v>
      </c>
      <c r="R31" s="22">
        <f t="shared" si="3"/>
        <v>30</v>
      </c>
      <c r="S31">
        <f>IF(J31&gt;0,R31,(('sektor a I tura'!$T$2)*(-1)-1))</f>
        <v>11</v>
      </c>
    </row>
    <row r="32" spans="1:19" ht="18" customHeight="1">
      <c r="A32" s="8">
        <f t="shared" si="2"/>
        <v>31</v>
      </c>
      <c r="B32" s="8" t="s">
        <v>128</v>
      </c>
      <c r="C32" s="1"/>
      <c r="D32" s="1"/>
      <c r="E32" s="1"/>
      <c r="F32" s="1"/>
      <c r="G32" s="1"/>
      <c r="H32" s="1"/>
      <c r="I32" s="1"/>
      <c r="J32" s="35">
        <v>2100</v>
      </c>
      <c r="K32" s="35">
        <v>-2</v>
      </c>
      <c r="L32" s="35">
        <v>0</v>
      </c>
      <c r="M32" s="35">
        <v>-12</v>
      </c>
      <c r="N32" s="35">
        <v>0</v>
      </c>
      <c r="O32" s="35">
        <v>-12</v>
      </c>
      <c r="P32" s="35">
        <f t="shared" si="0"/>
        <v>2100</v>
      </c>
      <c r="Q32" s="35">
        <f t="shared" si="1"/>
        <v>-26</v>
      </c>
      <c r="R32" s="22">
        <f t="shared" si="3"/>
        <v>31</v>
      </c>
      <c r="S32">
        <f>IF(J32&gt;0,R32,(('sektor a I tura'!$T$2)*(-1)-1))</f>
        <v>31</v>
      </c>
    </row>
    <row r="33" spans="1:19" ht="18" customHeight="1">
      <c r="A33" s="8">
        <f t="shared" si="2"/>
        <v>32</v>
      </c>
      <c r="B33" s="8" t="s">
        <v>129</v>
      </c>
      <c r="C33" s="1"/>
      <c r="D33" s="1"/>
      <c r="E33" s="1"/>
      <c r="F33" s="1"/>
      <c r="G33" s="1"/>
      <c r="H33" s="1"/>
      <c r="I33" s="1"/>
      <c r="J33" s="35">
        <v>300</v>
      </c>
      <c r="K33" s="35">
        <v>-11</v>
      </c>
      <c r="L33" s="35">
        <v>720</v>
      </c>
      <c r="M33" s="35">
        <v>-9</v>
      </c>
      <c r="N33" s="35">
        <v>750</v>
      </c>
      <c r="O33" s="35">
        <v>-9</v>
      </c>
      <c r="P33" s="35">
        <f t="shared" si="0"/>
        <v>1770</v>
      </c>
      <c r="Q33" s="35">
        <f t="shared" si="1"/>
        <v>-29</v>
      </c>
      <c r="R33" s="22">
        <f t="shared" si="3"/>
        <v>32</v>
      </c>
      <c r="S33">
        <f>IF(J33&gt;0,R33,(('sektor a I tura'!$T$2)*(-1)-1))</f>
        <v>32</v>
      </c>
    </row>
    <row r="34" spans="1:19" ht="18" customHeight="1">
      <c r="A34" s="8">
        <f t="shared" si="2"/>
        <v>33</v>
      </c>
      <c r="B34" s="8"/>
      <c r="C34" s="1"/>
      <c r="D34" s="1"/>
      <c r="E34" s="1"/>
      <c r="F34" s="1"/>
      <c r="G34" s="1"/>
      <c r="H34" s="1"/>
      <c r="I34" s="1"/>
      <c r="J34" s="35">
        <v>0</v>
      </c>
      <c r="K34" s="35">
        <v>-12</v>
      </c>
      <c r="L34" s="35"/>
      <c r="M34" s="35">
        <v>-12</v>
      </c>
      <c r="N34" s="35"/>
      <c r="O34" s="35">
        <v>-12</v>
      </c>
      <c r="P34" s="35">
        <f aca="true" t="shared" si="4" ref="P34:P65">J34+L34+N34</f>
        <v>0</v>
      </c>
      <c r="Q34" s="35">
        <f aca="true" t="shared" si="5" ref="Q34:Q65">K34+M34+O34</f>
        <v>-36</v>
      </c>
      <c r="R34" s="22">
        <f t="shared" si="3"/>
        <v>33</v>
      </c>
      <c r="S34">
        <f>IF(J34&gt;0,R34,(('sektor a I tura'!$T$2)*(-1)-1))</f>
        <v>11</v>
      </c>
    </row>
    <row r="35" spans="1:19" ht="18" customHeight="1">
      <c r="A35" s="8">
        <f t="shared" si="2"/>
        <v>34</v>
      </c>
      <c r="B35" s="8"/>
      <c r="C35" s="1"/>
      <c r="D35" s="1"/>
      <c r="E35" s="1"/>
      <c r="F35" s="1"/>
      <c r="G35" s="1"/>
      <c r="H35" s="1"/>
      <c r="I35" s="1"/>
      <c r="J35" s="35">
        <v>0</v>
      </c>
      <c r="K35" s="35">
        <v>-12</v>
      </c>
      <c r="L35" s="35"/>
      <c r="M35" s="35">
        <v>-12</v>
      </c>
      <c r="N35" s="35"/>
      <c r="O35" s="35">
        <v>-12</v>
      </c>
      <c r="P35" s="35">
        <f t="shared" si="4"/>
        <v>0</v>
      </c>
      <c r="Q35" s="35">
        <f t="shared" si="5"/>
        <v>-36</v>
      </c>
      <c r="R35" s="22">
        <f t="shared" si="3"/>
        <v>33</v>
      </c>
      <c r="S35">
        <f>IF(J35&gt;0,R35,(('sektor a I tura'!$T$2)*(-1)-1))</f>
        <v>11</v>
      </c>
    </row>
    <row r="36" spans="1:19" ht="18" customHeight="1">
      <c r="A36" s="8">
        <f t="shared" si="2"/>
        <v>35</v>
      </c>
      <c r="B36" s="8"/>
      <c r="C36" s="1"/>
      <c r="D36" s="1"/>
      <c r="E36" s="1"/>
      <c r="F36" s="1"/>
      <c r="G36" s="1"/>
      <c r="H36" s="1"/>
      <c r="I36" s="1"/>
      <c r="J36" s="35">
        <v>0</v>
      </c>
      <c r="K36" s="35">
        <v>-12</v>
      </c>
      <c r="L36" s="35"/>
      <c r="M36" s="35">
        <v>-12</v>
      </c>
      <c r="N36" s="35"/>
      <c r="O36" s="35">
        <v>-12</v>
      </c>
      <c r="P36" s="35">
        <f t="shared" si="4"/>
        <v>0</v>
      </c>
      <c r="Q36" s="35">
        <f t="shared" si="5"/>
        <v>-36</v>
      </c>
      <c r="R36" s="22">
        <f t="shared" si="3"/>
        <v>33</v>
      </c>
      <c r="S36">
        <f>IF(J36&gt;0,R36,(('sektor a I tura'!$T$2)*(-1)-1))</f>
        <v>11</v>
      </c>
    </row>
    <row r="37" spans="1:19" ht="18" customHeight="1">
      <c r="A37" s="8">
        <f t="shared" si="2"/>
        <v>36</v>
      </c>
      <c r="B37" s="8"/>
      <c r="C37" s="1"/>
      <c r="D37" s="1"/>
      <c r="E37" s="1"/>
      <c r="F37" s="1"/>
      <c r="G37" s="1"/>
      <c r="H37" s="1"/>
      <c r="I37" s="1"/>
      <c r="J37" s="35">
        <v>0</v>
      </c>
      <c r="K37" s="35">
        <v>-12</v>
      </c>
      <c r="L37" s="35"/>
      <c r="M37" s="35">
        <v>-12</v>
      </c>
      <c r="N37" s="35"/>
      <c r="O37" s="35">
        <v>-12</v>
      </c>
      <c r="P37" s="35">
        <f t="shared" si="4"/>
        <v>0</v>
      </c>
      <c r="Q37" s="35">
        <f t="shared" si="5"/>
        <v>-36</v>
      </c>
      <c r="R37" s="22">
        <f t="shared" si="3"/>
        <v>33</v>
      </c>
      <c r="S37">
        <f>IF(J37&gt;0,R37,(('sektor a I tura'!$T$2)*(-1)-1))</f>
        <v>11</v>
      </c>
    </row>
    <row r="38" spans="1:19" ht="18" customHeight="1">
      <c r="A38" s="8">
        <f t="shared" si="2"/>
        <v>37</v>
      </c>
      <c r="B38" s="8"/>
      <c r="C38" s="1"/>
      <c r="D38" s="1"/>
      <c r="E38" s="1"/>
      <c r="F38" s="1"/>
      <c r="G38" s="1"/>
      <c r="H38" s="1"/>
      <c r="I38" s="1"/>
      <c r="J38" s="35">
        <v>0</v>
      </c>
      <c r="K38" s="35">
        <v>-12</v>
      </c>
      <c r="L38" s="35"/>
      <c r="M38" s="35">
        <v>-12</v>
      </c>
      <c r="N38" s="35"/>
      <c r="O38" s="35">
        <v>-12</v>
      </c>
      <c r="P38" s="35">
        <f t="shared" si="4"/>
        <v>0</v>
      </c>
      <c r="Q38" s="35">
        <f t="shared" si="5"/>
        <v>-36</v>
      </c>
      <c r="R38" s="22">
        <f t="shared" si="3"/>
        <v>33</v>
      </c>
      <c r="S38">
        <f>IF(J38&gt;0,R38,(('sektor a I tura'!$T$2)*(-1)-1))</f>
        <v>11</v>
      </c>
    </row>
    <row r="39" spans="1:19" ht="18" customHeight="1">
      <c r="A39" s="8">
        <f t="shared" si="2"/>
        <v>38</v>
      </c>
      <c r="B39" s="8"/>
      <c r="C39" s="1"/>
      <c r="D39" s="1"/>
      <c r="E39" s="1"/>
      <c r="F39" s="1"/>
      <c r="G39" s="1"/>
      <c r="H39" s="1"/>
      <c r="I39" s="1"/>
      <c r="J39" s="35">
        <v>0</v>
      </c>
      <c r="K39" s="35">
        <v>-12</v>
      </c>
      <c r="L39" s="35"/>
      <c r="M39" s="35">
        <v>-12</v>
      </c>
      <c r="N39" s="35"/>
      <c r="O39" s="35">
        <v>-12</v>
      </c>
      <c r="P39" s="35">
        <f t="shared" si="4"/>
        <v>0</v>
      </c>
      <c r="Q39" s="35">
        <f t="shared" si="5"/>
        <v>-36</v>
      </c>
      <c r="R39" s="22">
        <f t="shared" si="3"/>
        <v>33</v>
      </c>
      <c r="S39">
        <f>IF(J39&gt;0,R39,(('sektor a I tura'!$T$2)*(-1)-1))</f>
        <v>11</v>
      </c>
    </row>
    <row r="40" spans="1:19" ht="18" customHeight="1">
      <c r="A40" s="8">
        <f t="shared" si="2"/>
        <v>39</v>
      </c>
      <c r="B40" s="8"/>
      <c r="C40" s="1"/>
      <c r="D40" s="1"/>
      <c r="E40" s="1"/>
      <c r="F40" s="1"/>
      <c r="G40" s="1"/>
      <c r="H40" s="1"/>
      <c r="I40" s="1"/>
      <c r="J40" s="35">
        <v>0</v>
      </c>
      <c r="K40" s="35">
        <v>-12</v>
      </c>
      <c r="L40" s="35"/>
      <c r="M40" s="35">
        <v>-12</v>
      </c>
      <c r="N40" s="35"/>
      <c r="O40" s="35">
        <v>-12</v>
      </c>
      <c r="P40" s="35">
        <f t="shared" si="4"/>
        <v>0</v>
      </c>
      <c r="Q40" s="35">
        <f t="shared" si="5"/>
        <v>-36</v>
      </c>
      <c r="R40" s="22">
        <f t="shared" si="3"/>
        <v>33</v>
      </c>
      <c r="S40">
        <f>IF(J40&gt;0,R40,(('sektor a I tura'!$T$2)*(-1)-1))</f>
        <v>11</v>
      </c>
    </row>
    <row r="41" spans="1:19" ht="18" customHeight="1">
      <c r="A41" s="8">
        <f t="shared" si="2"/>
        <v>40</v>
      </c>
      <c r="B41" s="8"/>
      <c r="C41" s="1"/>
      <c r="D41" s="1"/>
      <c r="E41" s="1"/>
      <c r="F41" s="1"/>
      <c r="G41" s="1"/>
      <c r="H41" s="1"/>
      <c r="I41" s="1"/>
      <c r="J41" s="35">
        <v>0</v>
      </c>
      <c r="K41" s="35">
        <v>-12</v>
      </c>
      <c r="L41" s="35"/>
      <c r="M41" s="35">
        <v>-12</v>
      </c>
      <c r="N41" s="35"/>
      <c r="O41" s="35">
        <v>-12</v>
      </c>
      <c r="P41" s="35">
        <f t="shared" si="4"/>
        <v>0</v>
      </c>
      <c r="Q41" s="35">
        <f t="shared" si="5"/>
        <v>-36</v>
      </c>
      <c r="R41" s="22">
        <f t="shared" si="3"/>
        <v>33</v>
      </c>
      <c r="S41">
        <f>IF(J41&gt;0,R41,(('sektor a I tura'!$T$2)*(-1)-1))</f>
        <v>11</v>
      </c>
    </row>
    <row r="42" spans="1:19" ht="18" customHeight="1">
      <c r="A42" s="8">
        <f t="shared" si="2"/>
        <v>41</v>
      </c>
      <c r="B42" s="8"/>
      <c r="C42" s="1"/>
      <c r="D42" s="1"/>
      <c r="E42" s="1"/>
      <c r="F42" s="1"/>
      <c r="G42" s="1"/>
      <c r="H42" s="1"/>
      <c r="I42" s="1"/>
      <c r="J42" s="35">
        <v>0</v>
      </c>
      <c r="K42" s="35">
        <v>-12</v>
      </c>
      <c r="L42" s="35"/>
      <c r="M42" s="35">
        <v>-12</v>
      </c>
      <c r="N42" s="35"/>
      <c r="O42" s="35">
        <v>-12</v>
      </c>
      <c r="P42" s="35">
        <f t="shared" si="4"/>
        <v>0</v>
      </c>
      <c r="Q42" s="35">
        <f t="shared" si="5"/>
        <v>-36</v>
      </c>
      <c r="R42" s="22">
        <f t="shared" si="3"/>
        <v>33</v>
      </c>
      <c r="S42">
        <f>IF(J42&gt;0,R42,(('sektor a I tura'!$T$2)*(-1)-1))</f>
        <v>11</v>
      </c>
    </row>
    <row r="43" spans="1:19" ht="18" customHeight="1">
      <c r="A43" s="8">
        <f t="shared" si="2"/>
        <v>42</v>
      </c>
      <c r="B43" s="8"/>
      <c r="C43" s="1"/>
      <c r="D43" s="1"/>
      <c r="E43" s="1"/>
      <c r="F43" s="1"/>
      <c r="G43" s="1"/>
      <c r="H43" s="1"/>
      <c r="I43" s="1"/>
      <c r="J43" s="35">
        <v>0</v>
      </c>
      <c r="K43" s="35">
        <v>-12</v>
      </c>
      <c r="L43" s="35"/>
      <c r="M43" s="35">
        <v>-12</v>
      </c>
      <c r="N43" s="35"/>
      <c r="O43" s="35">
        <v>-12</v>
      </c>
      <c r="P43" s="35">
        <f t="shared" si="4"/>
        <v>0</v>
      </c>
      <c r="Q43" s="35">
        <f t="shared" si="5"/>
        <v>-36</v>
      </c>
      <c r="R43" s="22">
        <f t="shared" si="3"/>
        <v>33</v>
      </c>
      <c r="S43">
        <f>IF(J43&gt;0,R43,(('sektor a I tura'!$T$2)*(-1)-1))</f>
        <v>11</v>
      </c>
    </row>
    <row r="44" spans="1:19" ht="18" customHeight="1">
      <c r="A44" s="8">
        <f t="shared" si="2"/>
        <v>43</v>
      </c>
      <c r="B44" s="8"/>
      <c r="C44" s="1"/>
      <c r="D44" s="1"/>
      <c r="E44" s="1"/>
      <c r="F44" s="1"/>
      <c r="G44" s="1"/>
      <c r="H44" s="1"/>
      <c r="I44" s="1"/>
      <c r="J44" s="35">
        <v>0</v>
      </c>
      <c r="K44" s="35">
        <v>-12</v>
      </c>
      <c r="L44" s="35"/>
      <c r="M44" s="35">
        <v>-12</v>
      </c>
      <c r="N44" s="35"/>
      <c r="O44" s="35">
        <v>-12</v>
      </c>
      <c r="P44" s="35">
        <f t="shared" si="4"/>
        <v>0</v>
      </c>
      <c r="Q44" s="35">
        <f t="shared" si="5"/>
        <v>-36</v>
      </c>
      <c r="R44" s="22">
        <f t="shared" si="3"/>
        <v>33</v>
      </c>
      <c r="S44">
        <f>IF(J44&gt;0,R44,(('sektor a I tura'!$T$2)*(-1)-1))</f>
        <v>11</v>
      </c>
    </row>
    <row r="45" spans="1:19" ht="18" customHeight="1">
      <c r="A45" s="8">
        <f t="shared" si="2"/>
        <v>44</v>
      </c>
      <c r="B45" s="8"/>
      <c r="C45" s="1"/>
      <c r="D45" s="1"/>
      <c r="E45" s="1"/>
      <c r="F45" s="1"/>
      <c r="G45" s="1"/>
      <c r="H45" s="1"/>
      <c r="I45" s="1"/>
      <c r="J45" s="35">
        <v>0</v>
      </c>
      <c r="K45" s="35">
        <v>-12</v>
      </c>
      <c r="L45" s="35"/>
      <c r="M45" s="35">
        <v>-12</v>
      </c>
      <c r="N45" s="35"/>
      <c r="O45" s="35">
        <v>-12</v>
      </c>
      <c r="P45" s="35">
        <f t="shared" si="4"/>
        <v>0</v>
      </c>
      <c r="Q45" s="35">
        <f t="shared" si="5"/>
        <v>-36</v>
      </c>
      <c r="R45" s="22">
        <f t="shared" si="3"/>
        <v>33</v>
      </c>
      <c r="S45">
        <f>IF(J45&gt;0,R45,(('sektor a I tura'!$T$2)*(-1)-1))</f>
        <v>11</v>
      </c>
    </row>
    <row r="46" spans="1:19" ht="18" customHeight="1">
      <c r="A46" s="8">
        <f t="shared" si="2"/>
        <v>45</v>
      </c>
      <c r="B46" s="8"/>
      <c r="C46" s="1"/>
      <c r="D46" s="1"/>
      <c r="E46" s="1"/>
      <c r="F46" s="1"/>
      <c r="G46" s="1"/>
      <c r="H46" s="1"/>
      <c r="I46" s="1"/>
      <c r="J46" s="35">
        <v>0</v>
      </c>
      <c r="K46" s="35">
        <v>-12</v>
      </c>
      <c r="L46" s="35"/>
      <c r="M46" s="35">
        <v>-12</v>
      </c>
      <c r="N46" s="35"/>
      <c r="O46" s="35">
        <v>-12</v>
      </c>
      <c r="P46" s="35">
        <f t="shared" si="4"/>
        <v>0</v>
      </c>
      <c r="Q46" s="35">
        <f t="shared" si="5"/>
        <v>-36</v>
      </c>
      <c r="R46" s="22">
        <f t="shared" si="3"/>
        <v>33</v>
      </c>
      <c r="S46">
        <f>IF(J46&gt;0,R46,(('sektor a I tura'!$T$2)*(-1)-1))</f>
        <v>11</v>
      </c>
    </row>
    <row r="47" spans="1:19" ht="18" customHeight="1">
      <c r="A47" s="8">
        <f t="shared" si="2"/>
        <v>46</v>
      </c>
      <c r="B47" s="8"/>
      <c r="C47" s="1"/>
      <c r="D47" s="1"/>
      <c r="E47" s="1"/>
      <c r="F47" s="1"/>
      <c r="G47" s="1"/>
      <c r="H47" s="1"/>
      <c r="I47" s="1"/>
      <c r="J47" s="35">
        <v>0</v>
      </c>
      <c r="K47" s="35">
        <v>-12</v>
      </c>
      <c r="L47" s="35"/>
      <c r="M47" s="35">
        <v>-12</v>
      </c>
      <c r="N47" s="35"/>
      <c r="O47" s="35">
        <v>-12</v>
      </c>
      <c r="P47" s="35">
        <f t="shared" si="4"/>
        <v>0</v>
      </c>
      <c r="Q47" s="35">
        <f t="shared" si="5"/>
        <v>-36</v>
      </c>
      <c r="R47" s="22">
        <f t="shared" si="3"/>
        <v>33</v>
      </c>
      <c r="S47">
        <f>IF(J47&gt;0,R47,(('sektor a I tura'!$T$2)*(-1)-1))</f>
        <v>11</v>
      </c>
    </row>
    <row r="48" spans="1:19" ht="18" customHeight="1">
      <c r="A48" s="8">
        <f t="shared" si="2"/>
        <v>47</v>
      </c>
      <c r="B48" s="8"/>
      <c r="C48" s="1"/>
      <c r="D48" s="1"/>
      <c r="E48" s="1"/>
      <c r="F48" s="1"/>
      <c r="G48" s="1"/>
      <c r="H48" s="1"/>
      <c r="I48" s="1"/>
      <c r="J48" s="35">
        <v>0</v>
      </c>
      <c r="K48" s="35">
        <v>-12</v>
      </c>
      <c r="L48" s="35"/>
      <c r="M48" s="35">
        <v>-12</v>
      </c>
      <c r="N48" s="35"/>
      <c r="O48" s="35">
        <v>-12</v>
      </c>
      <c r="P48" s="35">
        <f t="shared" si="4"/>
        <v>0</v>
      </c>
      <c r="Q48" s="35">
        <f t="shared" si="5"/>
        <v>-36</v>
      </c>
      <c r="R48" s="22">
        <f t="shared" si="3"/>
        <v>33</v>
      </c>
      <c r="S48">
        <f>IF(J48&gt;0,R48,(('sektor a I tura'!$T$2)*(-1)-1))</f>
        <v>11</v>
      </c>
    </row>
    <row r="49" spans="1:19" ht="18" customHeight="1">
      <c r="A49" s="8">
        <f t="shared" si="2"/>
        <v>48</v>
      </c>
      <c r="B49" s="8"/>
      <c r="C49" s="1"/>
      <c r="D49" s="1"/>
      <c r="E49" s="1"/>
      <c r="F49" s="1"/>
      <c r="G49" s="1"/>
      <c r="H49" s="1"/>
      <c r="I49" s="1"/>
      <c r="J49" s="35">
        <v>0</v>
      </c>
      <c r="K49" s="35">
        <v>-12</v>
      </c>
      <c r="L49" s="35"/>
      <c r="M49" s="35">
        <v>-12</v>
      </c>
      <c r="N49" s="35"/>
      <c r="O49" s="35">
        <v>-12</v>
      </c>
      <c r="P49" s="35">
        <f t="shared" si="4"/>
        <v>0</v>
      </c>
      <c r="Q49" s="35">
        <f t="shared" si="5"/>
        <v>-36</v>
      </c>
      <c r="R49" s="22">
        <f t="shared" si="3"/>
        <v>33</v>
      </c>
      <c r="S49">
        <f>IF(J49&gt;0,R49,(('sektor a I tura'!$T$2)*(-1)-1))</f>
        <v>11</v>
      </c>
    </row>
    <row r="50" spans="1:19" ht="18" customHeight="1">
      <c r="A50" s="8">
        <f t="shared" si="2"/>
        <v>49</v>
      </c>
      <c r="B50" s="8"/>
      <c r="C50" s="1"/>
      <c r="D50" s="1"/>
      <c r="E50" s="1"/>
      <c r="F50" s="1"/>
      <c r="G50" s="1"/>
      <c r="H50" s="1"/>
      <c r="I50" s="1"/>
      <c r="J50" s="35">
        <v>0</v>
      </c>
      <c r="K50" s="35">
        <v>-12</v>
      </c>
      <c r="L50" s="35"/>
      <c r="M50" s="35">
        <v>-12</v>
      </c>
      <c r="N50" s="35"/>
      <c r="O50" s="35">
        <v>-12</v>
      </c>
      <c r="P50" s="35">
        <f t="shared" si="4"/>
        <v>0</v>
      </c>
      <c r="Q50" s="35">
        <f t="shared" si="5"/>
        <v>-36</v>
      </c>
      <c r="R50" s="22">
        <f t="shared" si="3"/>
        <v>33</v>
      </c>
      <c r="S50">
        <f>IF(J50&gt;0,R50,(('sektor a I tura'!$T$2)*(-1)-1))</f>
        <v>11</v>
      </c>
    </row>
    <row r="51" spans="1:19" ht="18" customHeight="1">
      <c r="A51" s="8">
        <f t="shared" si="2"/>
        <v>50</v>
      </c>
      <c r="B51" s="8"/>
      <c r="C51" s="1"/>
      <c r="D51" s="1"/>
      <c r="E51" s="1"/>
      <c r="F51" s="1"/>
      <c r="G51" s="1"/>
      <c r="H51" s="1"/>
      <c r="I51" s="1"/>
      <c r="J51" s="35">
        <v>0</v>
      </c>
      <c r="K51" s="35">
        <v>-12</v>
      </c>
      <c r="L51" s="35"/>
      <c r="M51" s="35">
        <v>-12</v>
      </c>
      <c r="N51" s="35"/>
      <c r="O51" s="35">
        <v>-12</v>
      </c>
      <c r="P51" s="35">
        <f t="shared" si="4"/>
        <v>0</v>
      </c>
      <c r="Q51" s="35">
        <f t="shared" si="5"/>
        <v>-36</v>
      </c>
      <c r="R51" s="22">
        <f t="shared" si="3"/>
        <v>33</v>
      </c>
      <c r="S51">
        <f>IF(J51&gt;0,R51,(('sektor a I tura'!$T$2)*(-1)-1))</f>
        <v>11</v>
      </c>
    </row>
    <row r="52" spans="1:19" ht="18" customHeight="1">
      <c r="A52" s="8">
        <f t="shared" si="2"/>
        <v>51</v>
      </c>
      <c r="B52" s="8"/>
      <c r="C52" s="1"/>
      <c r="D52" s="1"/>
      <c r="E52" s="1"/>
      <c r="F52" s="1"/>
      <c r="G52" s="1"/>
      <c r="H52" s="1"/>
      <c r="I52" s="1"/>
      <c r="J52" s="35">
        <v>0</v>
      </c>
      <c r="K52" s="35">
        <v>-12</v>
      </c>
      <c r="L52" s="35"/>
      <c r="M52" s="35">
        <v>-12</v>
      </c>
      <c r="N52" s="35"/>
      <c r="O52" s="35">
        <v>-12</v>
      </c>
      <c r="P52" s="35">
        <f t="shared" si="4"/>
        <v>0</v>
      </c>
      <c r="Q52" s="35">
        <f t="shared" si="5"/>
        <v>-36</v>
      </c>
      <c r="R52" s="22">
        <f t="shared" si="3"/>
        <v>33</v>
      </c>
      <c r="S52">
        <f>IF(J52&gt;0,R52,(('sektor a I tura'!$T$2)*(-1)-1))</f>
        <v>11</v>
      </c>
    </row>
    <row r="53" spans="1:19" ht="18" customHeight="1">
      <c r="A53" s="8">
        <f t="shared" si="2"/>
        <v>52</v>
      </c>
      <c r="B53" s="8"/>
      <c r="C53" s="1"/>
      <c r="D53" s="1"/>
      <c r="E53" s="1"/>
      <c r="F53" s="1"/>
      <c r="G53" s="1"/>
      <c r="H53" s="1"/>
      <c r="I53" s="1"/>
      <c r="J53" s="35">
        <v>0</v>
      </c>
      <c r="K53" s="35">
        <v>-12</v>
      </c>
      <c r="L53" s="35"/>
      <c r="M53" s="35">
        <v>-12</v>
      </c>
      <c r="N53" s="35"/>
      <c r="O53" s="35">
        <v>-12</v>
      </c>
      <c r="P53" s="35">
        <f t="shared" si="4"/>
        <v>0</v>
      </c>
      <c r="Q53" s="35">
        <f t="shared" si="5"/>
        <v>-36</v>
      </c>
      <c r="R53" s="22">
        <f t="shared" si="3"/>
        <v>33</v>
      </c>
      <c r="S53">
        <f>IF(J53&gt;0,R53,(('sektor a I tura'!$T$2)*(-1)-1))</f>
        <v>11</v>
      </c>
    </row>
    <row r="54" spans="1:19" ht="18" customHeight="1">
      <c r="A54" s="8">
        <f t="shared" si="2"/>
        <v>53</v>
      </c>
      <c r="B54" s="8"/>
      <c r="C54" s="1"/>
      <c r="D54" s="1"/>
      <c r="E54" s="1"/>
      <c r="F54" s="1"/>
      <c r="G54" s="1"/>
      <c r="H54" s="1"/>
      <c r="I54" s="1"/>
      <c r="J54" s="35">
        <v>0</v>
      </c>
      <c r="K54" s="35">
        <v>-12</v>
      </c>
      <c r="L54" s="35"/>
      <c r="M54" s="35">
        <v>-12</v>
      </c>
      <c r="N54" s="35"/>
      <c r="O54" s="35">
        <v>-12</v>
      </c>
      <c r="P54" s="35">
        <f t="shared" si="4"/>
        <v>0</v>
      </c>
      <c r="Q54" s="35">
        <f t="shared" si="5"/>
        <v>-36</v>
      </c>
      <c r="R54" s="22">
        <f t="shared" si="3"/>
        <v>33</v>
      </c>
      <c r="S54">
        <f>IF(J54&gt;0,R54,(('sektor a I tura'!$T$2)*(-1)-1))</f>
        <v>11</v>
      </c>
    </row>
    <row r="55" spans="1:19" ht="18" customHeight="1">
      <c r="A55" s="8">
        <f t="shared" si="2"/>
        <v>54</v>
      </c>
      <c r="B55" s="8"/>
      <c r="C55" s="1"/>
      <c r="D55" s="1"/>
      <c r="E55" s="1"/>
      <c r="F55" s="1"/>
      <c r="G55" s="1"/>
      <c r="H55" s="1"/>
      <c r="I55" s="1"/>
      <c r="J55" s="35">
        <v>0</v>
      </c>
      <c r="K55" s="35">
        <v>-12</v>
      </c>
      <c r="L55" s="35"/>
      <c r="M55" s="35">
        <v>-12</v>
      </c>
      <c r="N55" s="35"/>
      <c r="O55" s="35">
        <v>-12</v>
      </c>
      <c r="P55" s="35">
        <f t="shared" si="4"/>
        <v>0</v>
      </c>
      <c r="Q55" s="35">
        <f t="shared" si="5"/>
        <v>-36</v>
      </c>
      <c r="R55" s="22">
        <f t="shared" si="3"/>
        <v>33</v>
      </c>
      <c r="S55">
        <f>IF(J55&gt;0,R55,(('sektor a I tura'!$T$2)*(-1)-1))</f>
        <v>11</v>
      </c>
    </row>
    <row r="56" spans="1:19" ht="18" customHeight="1">
      <c r="A56" s="8">
        <f t="shared" si="2"/>
        <v>55</v>
      </c>
      <c r="B56" s="8"/>
      <c r="C56" s="1"/>
      <c r="D56" s="1"/>
      <c r="E56" s="1"/>
      <c r="F56" s="1"/>
      <c r="G56" s="1"/>
      <c r="H56" s="1"/>
      <c r="I56" s="1"/>
      <c r="J56" s="35">
        <v>0</v>
      </c>
      <c r="K56" s="35">
        <v>-12</v>
      </c>
      <c r="L56" s="35"/>
      <c r="M56" s="35">
        <v>-12</v>
      </c>
      <c r="N56" s="35"/>
      <c r="O56" s="35">
        <v>-12</v>
      </c>
      <c r="P56" s="35">
        <f t="shared" si="4"/>
        <v>0</v>
      </c>
      <c r="Q56" s="35">
        <f t="shared" si="5"/>
        <v>-36</v>
      </c>
      <c r="R56" s="22">
        <f t="shared" si="3"/>
        <v>33</v>
      </c>
      <c r="S56">
        <f>IF(J56&gt;0,R56,(('sektor a I tura'!$T$2)*(-1)-1))</f>
        <v>11</v>
      </c>
    </row>
    <row r="57" spans="1:19" ht="18" customHeight="1">
      <c r="A57" s="8">
        <f t="shared" si="2"/>
        <v>56</v>
      </c>
      <c r="B57" s="8"/>
      <c r="C57" s="1"/>
      <c r="D57" s="1"/>
      <c r="E57" s="1"/>
      <c r="F57" s="1"/>
      <c r="G57" s="1"/>
      <c r="H57" s="1"/>
      <c r="I57" s="1"/>
      <c r="J57" s="35">
        <v>0</v>
      </c>
      <c r="K57" s="35">
        <v>-12</v>
      </c>
      <c r="L57" s="35"/>
      <c r="M57" s="35">
        <v>-12</v>
      </c>
      <c r="N57" s="35"/>
      <c r="O57" s="35">
        <v>-12</v>
      </c>
      <c r="P57" s="35">
        <f t="shared" si="4"/>
        <v>0</v>
      </c>
      <c r="Q57" s="35">
        <f t="shared" si="5"/>
        <v>-36</v>
      </c>
      <c r="R57" s="22">
        <f t="shared" si="3"/>
        <v>33</v>
      </c>
      <c r="S57">
        <f>IF(J57&gt;0,R57,(('sektor a I tura'!$T$2)*(-1)-1))</f>
        <v>11</v>
      </c>
    </row>
    <row r="58" spans="1:19" ht="18" customHeight="1">
      <c r="A58" s="8">
        <f t="shared" si="2"/>
        <v>57</v>
      </c>
      <c r="B58" s="8"/>
      <c r="C58" s="1"/>
      <c r="D58" s="1"/>
      <c r="E58" s="1"/>
      <c r="F58" s="1"/>
      <c r="G58" s="1"/>
      <c r="H58" s="1"/>
      <c r="I58" s="1"/>
      <c r="J58" s="35">
        <v>0</v>
      </c>
      <c r="K58" s="35">
        <v>-12</v>
      </c>
      <c r="L58" s="35"/>
      <c r="M58" s="35">
        <v>-12</v>
      </c>
      <c r="N58" s="35"/>
      <c r="O58" s="35">
        <v>-12</v>
      </c>
      <c r="P58" s="35">
        <f t="shared" si="4"/>
        <v>0</v>
      </c>
      <c r="Q58" s="35">
        <f t="shared" si="5"/>
        <v>-36</v>
      </c>
      <c r="R58" s="22">
        <f t="shared" si="3"/>
        <v>33</v>
      </c>
      <c r="S58">
        <f>IF(J58&gt;0,R58,(('sektor a I tura'!$T$2)*(-1)-1))</f>
        <v>11</v>
      </c>
    </row>
    <row r="59" spans="1:19" ht="18" customHeight="1">
      <c r="A59" s="8">
        <f t="shared" si="2"/>
        <v>58</v>
      </c>
      <c r="B59" s="8"/>
      <c r="C59" s="1"/>
      <c r="D59" s="1"/>
      <c r="E59" s="1"/>
      <c r="F59" s="1"/>
      <c r="G59" s="1"/>
      <c r="H59" s="1"/>
      <c r="I59" s="1"/>
      <c r="J59" s="35">
        <v>0</v>
      </c>
      <c r="K59" s="35">
        <v>-12</v>
      </c>
      <c r="L59" s="35"/>
      <c r="M59" s="35">
        <v>-12</v>
      </c>
      <c r="N59" s="35"/>
      <c r="O59" s="35">
        <v>-12</v>
      </c>
      <c r="P59" s="35">
        <f t="shared" si="4"/>
        <v>0</v>
      </c>
      <c r="Q59" s="35">
        <f t="shared" si="5"/>
        <v>-36</v>
      </c>
      <c r="R59" s="22">
        <f t="shared" si="3"/>
        <v>33</v>
      </c>
      <c r="S59">
        <f>IF(J59&gt;0,R59,(('sektor a I tura'!$T$2)*(-1)-1))</f>
        <v>11</v>
      </c>
    </row>
    <row r="60" spans="1:19" ht="18" customHeight="1">
      <c r="A60" s="8">
        <f t="shared" si="2"/>
        <v>59</v>
      </c>
      <c r="B60" s="8"/>
      <c r="C60" s="1"/>
      <c r="D60" s="1"/>
      <c r="E60" s="1"/>
      <c r="F60" s="1"/>
      <c r="G60" s="1"/>
      <c r="H60" s="1"/>
      <c r="I60" s="1"/>
      <c r="J60" s="35">
        <v>0</v>
      </c>
      <c r="K60" s="35">
        <v>-12</v>
      </c>
      <c r="L60" s="35"/>
      <c r="M60" s="35">
        <v>-12</v>
      </c>
      <c r="N60" s="35"/>
      <c r="O60" s="35">
        <v>-12</v>
      </c>
      <c r="P60" s="35">
        <f t="shared" si="4"/>
        <v>0</v>
      </c>
      <c r="Q60" s="35">
        <f t="shared" si="5"/>
        <v>-36</v>
      </c>
      <c r="R60" s="22">
        <f t="shared" si="3"/>
        <v>33</v>
      </c>
      <c r="S60">
        <f>IF(J60&gt;0,R60,(('sektor a I tura'!$T$2)*(-1)-1))</f>
        <v>11</v>
      </c>
    </row>
    <row r="61" spans="1:19" ht="18" customHeight="1">
      <c r="A61" s="8">
        <f t="shared" si="2"/>
        <v>60</v>
      </c>
      <c r="B61" s="8"/>
      <c r="C61" s="1"/>
      <c r="D61" s="1"/>
      <c r="E61" s="1"/>
      <c r="F61" s="1"/>
      <c r="G61" s="1"/>
      <c r="H61" s="1"/>
      <c r="I61" s="1"/>
      <c r="J61" s="35">
        <v>0</v>
      </c>
      <c r="K61" s="35">
        <v>-12</v>
      </c>
      <c r="L61" s="35"/>
      <c r="M61" s="35">
        <v>-12</v>
      </c>
      <c r="N61" s="35"/>
      <c r="O61" s="35">
        <v>-12</v>
      </c>
      <c r="P61" s="35">
        <f t="shared" si="4"/>
        <v>0</v>
      </c>
      <c r="Q61" s="35">
        <f t="shared" si="5"/>
        <v>-36</v>
      </c>
      <c r="R61" s="22">
        <f t="shared" si="3"/>
        <v>33</v>
      </c>
      <c r="S61">
        <f>IF(J61&gt;0,R61,(('sektor a I tura'!$T$2)*(-1)-1))</f>
        <v>11</v>
      </c>
    </row>
    <row r="62" spans="1:19" ht="18" customHeight="1">
      <c r="A62" s="8">
        <f t="shared" si="2"/>
        <v>61</v>
      </c>
      <c r="B62" s="8"/>
      <c r="C62" s="1"/>
      <c r="D62" s="1"/>
      <c r="E62" s="1"/>
      <c r="F62" s="1"/>
      <c r="G62" s="1"/>
      <c r="H62" s="1"/>
      <c r="I62" s="1"/>
      <c r="J62" s="35">
        <v>0</v>
      </c>
      <c r="K62" s="35">
        <v>-12</v>
      </c>
      <c r="L62" s="35"/>
      <c r="M62" s="35">
        <v>-12</v>
      </c>
      <c r="N62" s="35"/>
      <c r="O62" s="35">
        <v>-12</v>
      </c>
      <c r="P62" s="35">
        <f t="shared" si="4"/>
        <v>0</v>
      </c>
      <c r="Q62" s="35">
        <f t="shared" si="5"/>
        <v>-36</v>
      </c>
      <c r="R62" s="22">
        <f t="shared" si="3"/>
        <v>33</v>
      </c>
      <c r="S62">
        <f>IF(J62&gt;0,R62,(('sektor a I tura'!$T$2)*(-1)-1))</f>
        <v>11</v>
      </c>
    </row>
    <row r="63" spans="1:19" ht="18" customHeight="1">
      <c r="A63" s="8">
        <f t="shared" si="2"/>
        <v>62</v>
      </c>
      <c r="B63" s="8"/>
      <c r="C63" s="1"/>
      <c r="D63" s="1"/>
      <c r="E63" s="1"/>
      <c r="F63" s="1"/>
      <c r="G63" s="1"/>
      <c r="H63" s="1"/>
      <c r="I63" s="1"/>
      <c r="J63" s="35">
        <v>0</v>
      </c>
      <c r="K63" s="35">
        <v>-12</v>
      </c>
      <c r="L63" s="35"/>
      <c r="M63" s="35">
        <v>-12</v>
      </c>
      <c r="N63" s="35"/>
      <c r="O63" s="35">
        <v>-12</v>
      </c>
      <c r="P63" s="35">
        <f t="shared" si="4"/>
        <v>0</v>
      </c>
      <c r="Q63" s="35">
        <f t="shared" si="5"/>
        <v>-36</v>
      </c>
      <c r="R63" s="22">
        <f t="shared" si="3"/>
        <v>33</v>
      </c>
      <c r="S63">
        <f>IF(J63&gt;0,R63,(('sektor a I tura'!$T$2)*(-1)-1))</f>
        <v>11</v>
      </c>
    </row>
    <row r="64" spans="1:19" ht="18" customHeight="1">
      <c r="A64" s="8">
        <f t="shared" si="2"/>
        <v>63</v>
      </c>
      <c r="B64" s="8"/>
      <c r="C64" s="1"/>
      <c r="D64" s="1"/>
      <c r="E64" s="1"/>
      <c r="F64" s="1"/>
      <c r="G64" s="1"/>
      <c r="H64" s="1"/>
      <c r="I64" s="1"/>
      <c r="J64" s="35">
        <v>0</v>
      </c>
      <c r="K64" s="35">
        <v>-12</v>
      </c>
      <c r="L64" s="35"/>
      <c r="M64" s="35">
        <v>-12</v>
      </c>
      <c r="N64" s="35"/>
      <c r="O64" s="35">
        <v>-12</v>
      </c>
      <c r="P64" s="35">
        <f t="shared" si="4"/>
        <v>0</v>
      </c>
      <c r="Q64" s="35">
        <f t="shared" si="5"/>
        <v>-36</v>
      </c>
      <c r="R64" s="22">
        <f t="shared" si="3"/>
        <v>33</v>
      </c>
      <c r="S64">
        <f>IF(J64&gt;0,R64,(('sektor a I tura'!$T$2)*(-1)-1))</f>
        <v>11</v>
      </c>
    </row>
    <row r="65" spans="1:19" ht="18" customHeight="1">
      <c r="A65" s="8">
        <f t="shared" si="2"/>
        <v>64</v>
      </c>
      <c r="B65" s="8"/>
      <c r="C65" s="1"/>
      <c r="D65" s="1"/>
      <c r="E65" s="1"/>
      <c r="F65" s="1"/>
      <c r="G65" s="1"/>
      <c r="H65" s="1"/>
      <c r="I65" s="1"/>
      <c r="J65" s="35">
        <v>0</v>
      </c>
      <c r="K65" s="35">
        <v>-12</v>
      </c>
      <c r="L65" s="35"/>
      <c r="M65" s="35">
        <v>-12</v>
      </c>
      <c r="N65" s="35"/>
      <c r="O65" s="35">
        <v>-12</v>
      </c>
      <c r="P65" s="35">
        <f t="shared" si="4"/>
        <v>0</v>
      </c>
      <c r="Q65" s="35">
        <f t="shared" si="5"/>
        <v>-36</v>
      </c>
      <c r="R65" s="22">
        <f t="shared" si="3"/>
        <v>33</v>
      </c>
      <c r="S65">
        <f>IF(J65&gt;0,R65,(('sektor a I tura'!$T$2)*(-1)-1))</f>
        <v>11</v>
      </c>
    </row>
    <row r="66" spans="1:19" ht="18" customHeight="1">
      <c r="A66" s="8">
        <f t="shared" si="2"/>
        <v>65</v>
      </c>
      <c r="B66" s="8"/>
      <c r="C66" s="1"/>
      <c r="D66" s="1"/>
      <c r="E66" s="1"/>
      <c r="F66" s="1"/>
      <c r="G66" s="1"/>
      <c r="H66" s="1"/>
      <c r="I66" s="1"/>
      <c r="J66" s="35">
        <v>0</v>
      </c>
      <c r="K66" s="35">
        <v>-12</v>
      </c>
      <c r="L66" s="35"/>
      <c r="M66" s="35">
        <v>-12</v>
      </c>
      <c r="N66" s="35"/>
      <c r="O66" s="35">
        <v>-12</v>
      </c>
      <c r="P66" s="35">
        <f aca="true" t="shared" si="6" ref="P66:P97">J66+L66+N66</f>
        <v>0</v>
      </c>
      <c r="Q66" s="35">
        <f aca="true" t="shared" si="7" ref="Q66:Q97">K66+M66+O66</f>
        <v>-36</v>
      </c>
      <c r="R66" s="22">
        <f t="shared" si="3"/>
        <v>33</v>
      </c>
      <c r="S66">
        <f>IF(J66&gt;0,R66,(('sektor a I tura'!$T$2)*(-1)-1))</f>
        <v>11</v>
      </c>
    </row>
    <row r="67" spans="1:19" ht="18" customHeight="1">
      <c r="A67" s="8">
        <f aca="true" t="shared" si="8" ref="A67:A130">ROW(A67)-1</f>
        <v>66</v>
      </c>
      <c r="B67" s="8"/>
      <c r="C67" s="1"/>
      <c r="D67" s="1"/>
      <c r="E67" s="1"/>
      <c r="F67" s="1"/>
      <c r="G67" s="1"/>
      <c r="H67" s="1"/>
      <c r="I67" s="1"/>
      <c r="J67" s="35">
        <v>0</v>
      </c>
      <c r="K67" s="35">
        <v>-12</v>
      </c>
      <c r="L67" s="35"/>
      <c r="M67" s="35">
        <v>-12</v>
      </c>
      <c r="N67" s="35"/>
      <c r="O67" s="35">
        <v>-12</v>
      </c>
      <c r="P67" s="35">
        <f t="shared" si="6"/>
        <v>0</v>
      </c>
      <c r="Q67" s="35">
        <f t="shared" si="7"/>
        <v>-36</v>
      </c>
      <c r="R67" s="22">
        <f t="shared" si="3"/>
        <v>33</v>
      </c>
      <c r="S67">
        <f>IF(J67&gt;0,R67,(('sektor a I tura'!$T$2)*(-1)-1))</f>
        <v>11</v>
      </c>
    </row>
    <row r="68" spans="1:19" ht="18" customHeight="1">
      <c r="A68" s="8">
        <f t="shared" si="8"/>
        <v>67</v>
      </c>
      <c r="B68" s="8"/>
      <c r="C68" s="1"/>
      <c r="D68" s="1"/>
      <c r="E68" s="1"/>
      <c r="F68" s="1"/>
      <c r="G68" s="1"/>
      <c r="H68" s="1"/>
      <c r="I68" s="1"/>
      <c r="J68" s="35">
        <v>0</v>
      </c>
      <c r="K68" s="35">
        <v>-12</v>
      </c>
      <c r="L68" s="35"/>
      <c r="M68" s="35">
        <v>-12</v>
      </c>
      <c r="N68" s="35"/>
      <c r="O68" s="35">
        <v>-12</v>
      </c>
      <c r="P68" s="35">
        <f t="shared" si="6"/>
        <v>0</v>
      </c>
      <c r="Q68" s="35">
        <f t="shared" si="7"/>
        <v>-36</v>
      </c>
      <c r="R68" s="22">
        <f aca="true" t="shared" si="9" ref="R68:R131">IF(AND(Q68=Q67,P68=P67),R67,A68)</f>
        <v>33</v>
      </c>
      <c r="S68">
        <f>IF(J68&gt;0,R68,(('sektor a I tura'!$T$2)*(-1)-1))</f>
        <v>11</v>
      </c>
    </row>
    <row r="69" spans="1:19" ht="18" customHeight="1">
      <c r="A69" s="8">
        <f t="shared" si="8"/>
        <v>68</v>
      </c>
      <c r="B69" s="8"/>
      <c r="C69" s="1"/>
      <c r="D69" s="1"/>
      <c r="E69" s="1"/>
      <c r="F69" s="1"/>
      <c r="G69" s="1"/>
      <c r="H69" s="1"/>
      <c r="I69" s="1"/>
      <c r="J69" s="35">
        <v>0</v>
      </c>
      <c r="K69" s="35">
        <v>-12</v>
      </c>
      <c r="L69" s="35"/>
      <c r="M69" s="35">
        <v>-12</v>
      </c>
      <c r="N69" s="35"/>
      <c r="O69" s="35">
        <v>-12</v>
      </c>
      <c r="P69" s="35">
        <f t="shared" si="6"/>
        <v>0</v>
      </c>
      <c r="Q69" s="35">
        <f t="shared" si="7"/>
        <v>-36</v>
      </c>
      <c r="R69" s="22">
        <f t="shared" si="9"/>
        <v>33</v>
      </c>
      <c r="S69">
        <f>IF(J69&gt;0,R69,(('sektor a I tura'!$T$2)*(-1)-1))</f>
        <v>11</v>
      </c>
    </row>
    <row r="70" spans="1:19" ht="18" customHeight="1">
      <c r="A70" s="8">
        <f t="shared" si="8"/>
        <v>69</v>
      </c>
      <c r="B70" s="8"/>
      <c r="C70" s="1"/>
      <c r="D70" s="1"/>
      <c r="E70" s="1"/>
      <c r="F70" s="1"/>
      <c r="G70" s="1"/>
      <c r="H70" s="1"/>
      <c r="I70" s="1"/>
      <c r="J70" s="35">
        <v>0</v>
      </c>
      <c r="K70" s="35">
        <v>-12</v>
      </c>
      <c r="L70" s="35"/>
      <c r="M70" s="35">
        <v>-12</v>
      </c>
      <c r="N70" s="35"/>
      <c r="O70" s="35">
        <v>-12</v>
      </c>
      <c r="P70" s="35">
        <f t="shared" si="6"/>
        <v>0</v>
      </c>
      <c r="Q70" s="35">
        <f t="shared" si="7"/>
        <v>-36</v>
      </c>
      <c r="R70" s="22">
        <f t="shared" si="9"/>
        <v>33</v>
      </c>
      <c r="S70">
        <f>IF(J70&gt;0,R70,(('sektor a I tura'!$T$2)*(-1)-1))</f>
        <v>11</v>
      </c>
    </row>
    <row r="71" spans="1:19" ht="18" customHeight="1">
      <c r="A71" s="8">
        <f t="shared" si="8"/>
        <v>70</v>
      </c>
      <c r="B71" s="8"/>
      <c r="C71" s="1"/>
      <c r="D71" s="1"/>
      <c r="E71" s="1"/>
      <c r="F71" s="1"/>
      <c r="G71" s="1"/>
      <c r="H71" s="1"/>
      <c r="I71" s="1"/>
      <c r="J71" s="35">
        <v>0</v>
      </c>
      <c r="K71" s="35">
        <v>-12</v>
      </c>
      <c r="L71" s="35"/>
      <c r="M71" s="35">
        <v>-12</v>
      </c>
      <c r="N71" s="35"/>
      <c r="O71" s="35">
        <v>-12</v>
      </c>
      <c r="P71" s="35">
        <f t="shared" si="6"/>
        <v>0</v>
      </c>
      <c r="Q71" s="35">
        <f t="shared" si="7"/>
        <v>-36</v>
      </c>
      <c r="R71" s="22">
        <f t="shared" si="9"/>
        <v>33</v>
      </c>
      <c r="S71">
        <f>IF(J71&gt;0,R71,(('sektor a I tura'!$T$2)*(-1)-1))</f>
        <v>11</v>
      </c>
    </row>
    <row r="72" spans="1:19" ht="18" customHeight="1">
      <c r="A72" s="8">
        <f t="shared" si="8"/>
        <v>71</v>
      </c>
      <c r="B72" s="8"/>
      <c r="C72" s="1"/>
      <c r="D72" s="1"/>
      <c r="E72" s="1"/>
      <c r="F72" s="1"/>
      <c r="G72" s="1"/>
      <c r="H72" s="1"/>
      <c r="I72" s="1"/>
      <c r="J72" s="35">
        <v>0</v>
      </c>
      <c r="K72" s="35">
        <v>-12</v>
      </c>
      <c r="L72" s="35"/>
      <c r="M72" s="35">
        <v>-12</v>
      </c>
      <c r="N72" s="35"/>
      <c r="O72" s="35">
        <v>-12</v>
      </c>
      <c r="P72" s="35">
        <f t="shared" si="6"/>
        <v>0</v>
      </c>
      <c r="Q72" s="35">
        <f t="shared" si="7"/>
        <v>-36</v>
      </c>
      <c r="R72" s="22">
        <f t="shared" si="9"/>
        <v>33</v>
      </c>
      <c r="S72">
        <f>IF(J72&gt;0,R72,(('sektor a I tura'!$T$2)*(-1)-1))</f>
        <v>11</v>
      </c>
    </row>
    <row r="73" spans="1:19" ht="18" customHeight="1">
      <c r="A73" s="8">
        <f t="shared" si="8"/>
        <v>72</v>
      </c>
      <c r="B73" s="8"/>
      <c r="C73" s="1"/>
      <c r="D73" s="1"/>
      <c r="E73" s="1"/>
      <c r="F73" s="1"/>
      <c r="G73" s="1"/>
      <c r="H73" s="1"/>
      <c r="I73" s="1"/>
      <c r="J73" s="35">
        <v>0</v>
      </c>
      <c r="K73" s="35">
        <v>-12</v>
      </c>
      <c r="L73" s="35"/>
      <c r="M73" s="35">
        <v>-12</v>
      </c>
      <c r="N73" s="35"/>
      <c r="O73" s="35">
        <v>-12</v>
      </c>
      <c r="P73" s="35">
        <f t="shared" si="6"/>
        <v>0</v>
      </c>
      <c r="Q73" s="35">
        <f t="shared" si="7"/>
        <v>-36</v>
      </c>
      <c r="R73" s="22">
        <f t="shared" si="9"/>
        <v>33</v>
      </c>
      <c r="S73">
        <f>IF(J73&gt;0,R73,(('sektor a I tura'!$T$2)*(-1)-1))</f>
        <v>11</v>
      </c>
    </row>
    <row r="74" spans="1:19" ht="18" customHeight="1">
      <c r="A74" s="8">
        <f t="shared" si="8"/>
        <v>73</v>
      </c>
      <c r="B74" s="8"/>
      <c r="C74" s="1"/>
      <c r="D74" s="1"/>
      <c r="E74" s="1"/>
      <c r="F74" s="1"/>
      <c r="G74" s="1"/>
      <c r="H74" s="1"/>
      <c r="I74" s="1"/>
      <c r="J74" s="35">
        <v>0</v>
      </c>
      <c r="K74" s="35">
        <v>-12</v>
      </c>
      <c r="L74" s="35"/>
      <c r="M74" s="35">
        <v>-12</v>
      </c>
      <c r="N74" s="35"/>
      <c r="O74" s="35">
        <v>-12</v>
      </c>
      <c r="P74" s="35">
        <f t="shared" si="6"/>
        <v>0</v>
      </c>
      <c r="Q74" s="35">
        <f t="shared" si="7"/>
        <v>-36</v>
      </c>
      <c r="R74" s="22">
        <f t="shared" si="9"/>
        <v>33</v>
      </c>
      <c r="S74">
        <f>IF(J74&gt;0,R74,(('sektor a I tura'!$T$2)*(-1)-1))</f>
        <v>11</v>
      </c>
    </row>
    <row r="75" spans="1:19" ht="18" customHeight="1">
      <c r="A75" s="8">
        <f t="shared" si="8"/>
        <v>74</v>
      </c>
      <c r="B75" s="8"/>
      <c r="C75" s="1"/>
      <c r="D75" s="1"/>
      <c r="E75" s="1"/>
      <c r="F75" s="1"/>
      <c r="G75" s="1"/>
      <c r="H75" s="1"/>
      <c r="I75" s="1"/>
      <c r="J75" s="35">
        <v>0</v>
      </c>
      <c r="K75" s="35">
        <v>-12</v>
      </c>
      <c r="L75" s="35"/>
      <c r="M75" s="35">
        <v>-12</v>
      </c>
      <c r="N75" s="35"/>
      <c r="O75" s="35">
        <v>-12</v>
      </c>
      <c r="P75" s="35">
        <f t="shared" si="6"/>
        <v>0</v>
      </c>
      <c r="Q75" s="35">
        <f t="shared" si="7"/>
        <v>-36</v>
      </c>
      <c r="R75" s="22">
        <f t="shared" si="9"/>
        <v>33</v>
      </c>
      <c r="S75">
        <f>IF(J75&gt;0,R75,(('sektor a I tura'!$T$2)*(-1)-1))</f>
        <v>11</v>
      </c>
    </row>
    <row r="76" spans="1:19" ht="18" customHeight="1">
      <c r="A76" s="8">
        <f t="shared" si="8"/>
        <v>75</v>
      </c>
      <c r="B76" s="8"/>
      <c r="C76" s="1"/>
      <c r="D76" s="1"/>
      <c r="E76" s="1"/>
      <c r="F76" s="1"/>
      <c r="G76" s="1"/>
      <c r="H76" s="1"/>
      <c r="I76" s="1"/>
      <c r="J76" s="35">
        <v>0</v>
      </c>
      <c r="K76" s="35">
        <v>-12</v>
      </c>
      <c r="L76" s="35"/>
      <c r="M76" s="35">
        <v>-12</v>
      </c>
      <c r="N76" s="35"/>
      <c r="O76" s="35">
        <v>-12</v>
      </c>
      <c r="P76" s="35">
        <f t="shared" si="6"/>
        <v>0</v>
      </c>
      <c r="Q76" s="35">
        <f t="shared" si="7"/>
        <v>-36</v>
      </c>
      <c r="R76" s="22">
        <f t="shared" si="9"/>
        <v>33</v>
      </c>
      <c r="S76">
        <f>IF(J76&gt;0,R76,(('sektor a I tura'!$T$2)*(-1)-1))</f>
        <v>11</v>
      </c>
    </row>
    <row r="77" spans="1:19" ht="18" customHeight="1">
      <c r="A77" s="8">
        <f t="shared" si="8"/>
        <v>76</v>
      </c>
      <c r="B77" s="8"/>
      <c r="C77" s="1"/>
      <c r="D77" s="1"/>
      <c r="E77" s="1"/>
      <c r="F77" s="1"/>
      <c r="G77" s="1"/>
      <c r="H77" s="1"/>
      <c r="I77" s="1"/>
      <c r="J77" s="35">
        <v>0</v>
      </c>
      <c r="K77" s="35">
        <v>-12</v>
      </c>
      <c r="L77" s="35"/>
      <c r="M77" s="35">
        <v>-12</v>
      </c>
      <c r="N77" s="35"/>
      <c r="O77" s="35">
        <v>-12</v>
      </c>
      <c r="P77" s="35">
        <f t="shared" si="6"/>
        <v>0</v>
      </c>
      <c r="Q77" s="35">
        <f t="shared" si="7"/>
        <v>-36</v>
      </c>
      <c r="R77" s="22">
        <f t="shared" si="9"/>
        <v>33</v>
      </c>
      <c r="S77">
        <f>IF(J77&gt;0,R77,(('sektor a I tura'!$T$2)*(-1)-1))</f>
        <v>11</v>
      </c>
    </row>
    <row r="78" spans="1:19" ht="18" customHeight="1">
      <c r="A78" s="8">
        <f t="shared" si="8"/>
        <v>77</v>
      </c>
      <c r="B78" s="8"/>
      <c r="C78" s="1"/>
      <c r="D78" s="1"/>
      <c r="E78" s="1"/>
      <c r="F78" s="1"/>
      <c r="G78" s="1"/>
      <c r="H78" s="1"/>
      <c r="I78" s="1"/>
      <c r="J78" s="35">
        <v>0</v>
      </c>
      <c r="K78" s="35">
        <v>-12</v>
      </c>
      <c r="L78" s="35"/>
      <c r="M78" s="35">
        <v>-12</v>
      </c>
      <c r="N78" s="35"/>
      <c r="O78" s="35">
        <v>-12</v>
      </c>
      <c r="P78" s="35">
        <f t="shared" si="6"/>
        <v>0</v>
      </c>
      <c r="Q78" s="35">
        <f t="shared" si="7"/>
        <v>-36</v>
      </c>
      <c r="R78" s="22">
        <f t="shared" si="9"/>
        <v>33</v>
      </c>
      <c r="S78">
        <f>IF(J78&gt;0,R78,(('sektor a I tura'!$T$2)*(-1)-1))</f>
        <v>11</v>
      </c>
    </row>
    <row r="79" spans="1:19" ht="18" customHeight="1">
      <c r="A79" s="8">
        <f t="shared" si="8"/>
        <v>78</v>
      </c>
      <c r="B79" s="8"/>
      <c r="C79" s="1"/>
      <c r="D79" s="1"/>
      <c r="E79" s="1"/>
      <c r="F79" s="1"/>
      <c r="G79" s="1"/>
      <c r="H79" s="1"/>
      <c r="I79" s="1"/>
      <c r="J79" s="35">
        <v>0</v>
      </c>
      <c r="K79" s="35">
        <v>-12</v>
      </c>
      <c r="L79" s="35"/>
      <c r="M79" s="35">
        <v>-12</v>
      </c>
      <c r="N79" s="35"/>
      <c r="O79" s="35">
        <v>-12</v>
      </c>
      <c r="P79" s="35">
        <f t="shared" si="6"/>
        <v>0</v>
      </c>
      <c r="Q79" s="35">
        <f t="shared" si="7"/>
        <v>-36</v>
      </c>
      <c r="R79" s="22">
        <f t="shared" si="9"/>
        <v>33</v>
      </c>
      <c r="S79">
        <f>IF(J79&gt;0,R79,(('sektor a I tura'!$T$2)*(-1)-1))</f>
        <v>11</v>
      </c>
    </row>
    <row r="80" spans="1:19" ht="18" customHeight="1">
      <c r="A80" s="8">
        <f t="shared" si="8"/>
        <v>79</v>
      </c>
      <c r="B80" s="8"/>
      <c r="C80" s="1"/>
      <c r="D80" s="1"/>
      <c r="E80" s="1"/>
      <c r="F80" s="1"/>
      <c r="G80" s="1"/>
      <c r="H80" s="1"/>
      <c r="I80" s="1"/>
      <c r="J80" s="35">
        <v>0</v>
      </c>
      <c r="K80" s="35">
        <v>-12</v>
      </c>
      <c r="L80" s="35"/>
      <c r="M80" s="35">
        <v>-12</v>
      </c>
      <c r="N80" s="35"/>
      <c r="O80" s="35">
        <v>-12</v>
      </c>
      <c r="P80" s="35">
        <f t="shared" si="6"/>
        <v>0</v>
      </c>
      <c r="Q80" s="35">
        <f t="shared" si="7"/>
        <v>-36</v>
      </c>
      <c r="R80" s="22">
        <f t="shared" si="9"/>
        <v>33</v>
      </c>
      <c r="S80">
        <f>IF(J80&gt;0,R80,(('sektor a I tura'!$T$2)*(-1)-1))</f>
        <v>11</v>
      </c>
    </row>
    <row r="81" spans="1:19" ht="18" customHeight="1">
      <c r="A81" s="8">
        <f t="shared" si="8"/>
        <v>80</v>
      </c>
      <c r="B81" s="8"/>
      <c r="C81" s="1"/>
      <c r="D81" s="1"/>
      <c r="E81" s="1"/>
      <c r="F81" s="1"/>
      <c r="G81" s="1"/>
      <c r="H81" s="1"/>
      <c r="I81" s="1"/>
      <c r="J81" s="35">
        <v>0</v>
      </c>
      <c r="K81" s="35">
        <v>-12</v>
      </c>
      <c r="L81" s="35"/>
      <c r="M81" s="35">
        <v>-12</v>
      </c>
      <c r="N81" s="35"/>
      <c r="O81" s="35">
        <v>-12</v>
      </c>
      <c r="P81" s="35">
        <f t="shared" si="6"/>
        <v>0</v>
      </c>
      <c r="Q81" s="35">
        <f t="shared" si="7"/>
        <v>-36</v>
      </c>
      <c r="R81" s="22">
        <f t="shared" si="9"/>
        <v>33</v>
      </c>
      <c r="S81">
        <f>IF(J81&gt;0,R81,(('sektor a I tura'!$T$2)*(-1)-1))</f>
        <v>11</v>
      </c>
    </row>
    <row r="82" spans="1:19" ht="18" customHeight="1">
      <c r="A82" s="8">
        <f t="shared" si="8"/>
        <v>81</v>
      </c>
      <c r="B82" s="8"/>
      <c r="C82" s="1"/>
      <c r="D82" s="1"/>
      <c r="E82" s="1"/>
      <c r="F82" s="1"/>
      <c r="G82" s="1"/>
      <c r="H82" s="1"/>
      <c r="I82" s="1"/>
      <c r="J82" s="35">
        <v>0</v>
      </c>
      <c r="K82" s="35">
        <v>-12</v>
      </c>
      <c r="L82" s="35"/>
      <c r="M82" s="35">
        <v>-12</v>
      </c>
      <c r="N82" s="35"/>
      <c r="O82" s="35">
        <v>-12</v>
      </c>
      <c r="P82" s="35">
        <f t="shared" si="6"/>
        <v>0</v>
      </c>
      <c r="Q82" s="35">
        <f t="shared" si="7"/>
        <v>-36</v>
      </c>
      <c r="R82" s="22">
        <f t="shared" si="9"/>
        <v>33</v>
      </c>
      <c r="S82">
        <f>IF(J82&gt;0,R82,(('sektor a I tura'!$T$2)*(-1)-1))</f>
        <v>11</v>
      </c>
    </row>
    <row r="83" spans="1:19" ht="18" customHeight="1">
      <c r="A83" s="8">
        <f t="shared" si="8"/>
        <v>82</v>
      </c>
      <c r="B83" s="8"/>
      <c r="C83" s="1"/>
      <c r="D83" s="1"/>
      <c r="E83" s="1"/>
      <c r="F83" s="1"/>
      <c r="G83" s="1"/>
      <c r="H83" s="1"/>
      <c r="I83" s="1"/>
      <c r="J83" s="35">
        <v>0</v>
      </c>
      <c r="K83" s="35">
        <v>-12</v>
      </c>
      <c r="L83" s="35"/>
      <c r="M83" s="35">
        <v>-12</v>
      </c>
      <c r="N83" s="35"/>
      <c r="O83" s="35">
        <v>-12</v>
      </c>
      <c r="P83" s="35">
        <f t="shared" si="6"/>
        <v>0</v>
      </c>
      <c r="Q83" s="35">
        <f t="shared" si="7"/>
        <v>-36</v>
      </c>
      <c r="R83" s="22">
        <f t="shared" si="9"/>
        <v>33</v>
      </c>
      <c r="S83">
        <f>IF(J83&gt;0,R83,(('sektor a I tura'!$T$2)*(-1)-1))</f>
        <v>11</v>
      </c>
    </row>
    <row r="84" spans="1:19" ht="18" customHeight="1">
      <c r="A84" s="8">
        <f t="shared" si="8"/>
        <v>83</v>
      </c>
      <c r="B84" s="8"/>
      <c r="C84" s="1"/>
      <c r="D84" s="1"/>
      <c r="E84" s="1"/>
      <c r="F84" s="1"/>
      <c r="G84" s="1"/>
      <c r="H84" s="1"/>
      <c r="I84" s="1"/>
      <c r="J84" s="35">
        <v>0</v>
      </c>
      <c r="K84" s="35">
        <v>-12</v>
      </c>
      <c r="L84" s="35"/>
      <c r="M84" s="35">
        <v>-12</v>
      </c>
      <c r="N84" s="35"/>
      <c r="O84" s="35">
        <v>-12</v>
      </c>
      <c r="P84" s="35">
        <f t="shared" si="6"/>
        <v>0</v>
      </c>
      <c r="Q84" s="35">
        <f t="shared" si="7"/>
        <v>-36</v>
      </c>
      <c r="R84" s="22">
        <f t="shared" si="9"/>
        <v>33</v>
      </c>
      <c r="S84">
        <f>IF(J84&gt;0,R84,(('sektor a I tura'!$T$2)*(-1)-1))</f>
        <v>11</v>
      </c>
    </row>
    <row r="85" spans="1:19" ht="18" customHeight="1">
      <c r="A85" s="8">
        <f t="shared" si="8"/>
        <v>84</v>
      </c>
      <c r="B85" s="8"/>
      <c r="C85" s="1"/>
      <c r="D85" s="1"/>
      <c r="E85" s="1"/>
      <c r="F85" s="1"/>
      <c r="G85" s="1"/>
      <c r="H85" s="1"/>
      <c r="I85" s="1"/>
      <c r="J85" s="35">
        <v>0</v>
      </c>
      <c r="K85" s="35">
        <v>-12</v>
      </c>
      <c r="L85" s="35"/>
      <c r="M85" s="35">
        <v>-12</v>
      </c>
      <c r="N85" s="35"/>
      <c r="O85" s="35">
        <v>-12</v>
      </c>
      <c r="P85" s="35">
        <f t="shared" si="6"/>
        <v>0</v>
      </c>
      <c r="Q85" s="35">
        <f t="shared" si="7"/>
        <v>-36</v>
      </c>
      <c r="R85" s="22">
        <f t="shared" si="9"/>
        <v>33</v>
      </c>
      <c r="S85">
        <f>IF(J85&gt;0,R85,(('sektor a I tura'!$T$2)*(-1)-1))</f>
        <v>11</v>
      </c>
    </row>
    <row r="86" spans="1:19" ht="18" customHeight="1">
      <c r="A86" s="8">
        <f t="shared" si="8"/>
        <v>85</v>
      </c>
      <c r="B86" s="8"/>
      <c r="C86" s="1"/>
      <c r="D86" s="1"/>
      <c r="E86" s="1"/>
      <c r="F86" s="1"/>
      <c r="G86" s="1"/>
      <c r="H86" s="1"/>
      <c r="I86" s="1"/>
      <c r="J86" s="35">
        <v>0</v>
      </c>
      <c r="K86" s="35">
        <v>-12</v>
      </c>
      <c r="L86" s="35"/>
      <c r="M86" s="35">
        <v>-12</v>
      </c>
      <c r="N86" s="35"/>
      <c r="O86" s="35">
        <v>-12</v>
      </c>
      <c r="P86" s="35">
        <f t="shared" si="6"/>
        <v>0</v>
      </c>
      <c r="Q86" s="35">
        <f t="shared" si="7"/>
        <v>-36</v>
      </c>
      <c r="R86" s="22">
        <f t="shared" si="9"/>
        <v>33</v>
      </c>
      <c r="S86">
        <f>IF(J86&gt;0,R86,(('sektor a I tura'!$T$2)*(-1)-1))</f>
        <v>11</v>
      </c>
    </row>
    <row r="87" spans="1:19" ht="18" customHeight="1">
      <c r="A87" s="8">
        <f t="shared" si="8"/>
        <v>86</v>
      </c>
      <c r="B87" s="8"/>
      <c r="C87" s="1"/>
      <c r="D87" s="1"/>
      <c r="E87" s="1"/>
      <c r="F87" s="1"/>
      <c r="G87" s="1"/>
      <c r="H87" s="1"/>
      <c r="I87" s="1"/>
      <c r="J87" s="35">
        <v>0</v>
      </c>
      <c r="K87" s="35">
        <v>-12</v>
      </c>
      <c r="L87" s="35"/>
      <c r="M87" s="35">
        <v>-12</v>
      </c>
      <c r="N87" s="35"/>
      <c r="O87" s="35">
        <v>-12</v>
      </c>
      <c r="P87" s="35">
        <f t="shared" si="6"/>
        <v>0</v>
      </c>
      <c r="Q87" s="35">
        <f t="shared" si="7"/>
        <v>-36</v>
      </c>
      <c r="R87" s="22">
        <f t="shared" si="9"/>
        <v>33</v>
      </c>
      <c r="S87">
        <f>IF(J87&gt;0,R87,(('sektor a I tura'!$T$2)*(-1)-1))</f>
        <v>11</v>
      </c>
    </row>
    <row r="88" spans="1:19" ht="18" customHeight="1">
      <c r="A88" s="8">
        <f t="shared" si="8"/>
        <v>87</v>
      </c>
      <c r="B88" s="8"/>
      <c r="C88" s="1"/>
      <c r="D88" s="1"/>
      <c r="E88" s="1"/>
      <c r="F88" s="1"/>
      <c r="G88" s="1"/>
      <c r="H88" s="1"/>
      <c r="I88" s="1"/>
      <c r="J88" s="35">
        <v>0</v>
      </c>
      <c r="K88" s="35">
        <v>-12</v>
      </c>
      <c r="L88" s="35"/>
      <c r="M88" s="35">
        <v>-12</v>
      </c>
      <c r="N88" s="35"/>
      <c r="O88" s="35">
        <v>-12</v>
      </c>
      <c r="P88" s="35">
        <f t="shared" si="6"/>
        <v>0</v>
      </c>
      <c r="Q88" s="35">
        <f t="shared" si="7"/>
        <v>-36</v>
      </c>
      <c r="R88" s="22">
        <f t="shared" si="9"/>
        <v>33</v>
      </c>
      <c r="S88">
        <f>IF(J88&gt;0,R88,(('sektor a I tura'!$T$2)*(-1)-1))</f>
        <v>11</v>
      </c>
    </row>
    <row r="89" spans="1:19" ht="18" customHeight="1">
      <c r="A89" s="8">
        <f t="shared" si="8"/>
        <v>88</v>
      </c>
      <c r="B89" s="8"/>
      <c r="C89" s="1"/>
      <c r="D89" s="1"/>
      <c r="E89" s="1"/>
      <c r="F89" s="1"/>
      <c r="G89" s="1"/>
      <c r="H89" s="1"/>
      <c r="I89" s="1"/>
      <c r="J89" s="35">
        <v>0</v>
      </c>
      <c r="K89" s="35">
        <v>-12</v>
      </c>
      <c r="L89" s="35"/>
      <c r="M89" s="35">
        <v>-12</v>
      </c>
      <c r="N89" s="35"/>
      <c r="O89" s="35">
        <v>-12</v>
      </c>
      <c r="P89" s="35">
        <f t="shared" si="6"/>
        <v>0</v>
      </c>
      <c r="Q89" s="35">
        <f t="shared" si="7"/>
        <v>-36</v>
      </c>
      <c r="R89" s="22">
        <f t="shared" si="9"/>
        <v>33</v>
      </c>
      <c r="S89">
        <f>IF(J89&gt;0,R89,(('sektor a I tura'!$T$2)*(-1)-1))</f>
        <v>11</v>
      </c>
    </row>
    <row r="90" spans="1:19" ht="18" customHeight="1">
      <c r="A90" s="8">
        <f t="shared" si="8"/>
        <v>89</v>
      </c>
      <c r="B90" s="8"/>
      <c r="C90" s="1"/>
      <c r="D90" s="1"/>
      <c r="E90" s="1"/>
      <c r="F90" s="1"/>
      <c r="G90" s="1"/>
      <c r="H90" s="1"/>
      <c r="I90" s="1"/>
      <c r="J90" s="35">
        <v>0</v>
      </c>
      <c r="K90" s="35">
        <v>-12</v>
      </c>
      <c r="L90" s="35"/>
      <c r="M90" s="35">
        <v>-12</v>
      </c>
      <c r="N90" s="35"/>
      <c r="O90" s="35">
        <v>-12</v>
      </c>
      <c r="P90" s="35">
        <f t="shared" si="6"/>
        <v>0</v>
      </c>
      <c r="Q90" s="35">
        <f t="shared" si="7"/>
        <v>-36</v>
      </c>
      <c r="R90" s="22">
        <f t="shared" si="9"/>
        <v>33</v>
      </c>
      <c r="S90">
        <f>IF(J90&gt;0,R90,(('sektor a I tura'!$T$2)*(-1)-1))</f>
        <v>11</v>
      </c>
    </row>
    <row r="91" spans="1:19" ht="18" customHeight="1">
      <c r="A91" s="8">
        <f t="shared" si="8"/>
        <v>90</v>
      </c>
      <c r="B91" s="8"/>
      <c r="C91" s="1"/>
      <c r="D91" s="1"/>
      <c r="E91" s="1"/>
      <c r="F91" s="1"/>
      <c r="G91" s="1"/>
      <c r="H91" s="1"/>
      <c r="I91" s="1"/>
      <c r="J91" s="35">
        <v>0</v>
      </c>
      <c r="K91" s="35">
        <v>-12</v>
      </c>
      <c r="L91" s="35"/>
      <c r="M91" s="35">
        <v>-12</v>
      </c>
      <c r="N91" s="35"/>
      <c r="O91" s="35">
        <v>-12</v>
      </c>
      <c r="P91" s="35">
        <f t="shared" si="6"/>
        <v>0</v>
      </c>
      <c r="Q91" s="35">
        <f t="shared" si="7"/>
        <v>-36</v>
      </c>
      <c r="R91" s="22">
        <f t="shared" si="9"/>
        <v>33</v>
      </c>
      <c r="S91">
        <f>IF(J91&gt;0,R91,(('sektor a I tura'!$T$2)*(-1)-1))</f>
        <v>11</v>
      </c>
    </row>
    <row r="92" spans="1:19" ht="18" customHeight="1">
      <c r="A92" s="8">
        <f t="shared" si="8"/>
        <v>91</v>
      </c>
      <c r="B92" s="8"/>
      <c r="C92" s="1"/>
      <c r="D92" s="1"/>
      <c r="E92" s="1"/>
      <c r="F92" s="1"/>
      <c r="G92" s="1"/>
      <c r="H92" s="1"/>
      <c r="I92" s="1"/>
      <c r="J92" s="35">
        <v>0</v>
      </c>
      <c r="K92" s="35">
        <v>-12</v>
      </c>
      <c r="L92" s="35"/>
      <c r="M92" s="35">
        <v>-12</v>
      </c>
      <c r="N92" s="35"/>
      <c r="O92" s="35">
        <v>-12</v>
      </c>
      <c r="P92" s="35">
        <f t="shared" si="6"/>
        <v>0</v>
      </c>
      <c r="Q92" s="35">
        <f t="shared" si="7"/>
        <v>-36</v>
      </c>
      <c r="R92" s="22">
        <f t="shared" si="9"/>
        <v>33</v>
      </c>
      <c r="S92">
        <f>IF(J92&gt;0,R92,(('sektor a I tura'!$T$2)*(-1)-1))</f>
        <v>11</v>
      </c>
    </row>
    <row r="93" spans="1:19" ht="18" customHeight="1">
      <c r="A93" s="8">
        <f t="shared" si="8"/>
        <v>92</v>
      </c>
      <c r="B93" s="8"/>
      <c r="C93" s="1"/>
      <c r="D93" s="1"/>
      <c r="E93" s="1"/>
      <c r="F93" s="1"/>
      <c r="G93" s="1"/>
      <c r="H93" s="1"/>
      <c r="I93" s="1"/>
      <c r="J93" s="35">
        <v>0</v>
      </c>
      <c r="K93" s="35">
        <v>-12</v>
      </c>
      <c r="L93" s="35"/>
      <c r="M93" s="35">
        <v>-12</v>
      </c>
      <c r="N93" s="35"/>
      <c r="O93" s="35">
        <v>-12</v>
      </c>
      <c r="P93" s="35">
        <f t="shared" si="6"/>
        <v>0</v>
      </c>
      <c r="Q93" s="35">
        <f t="shared" si="7"/>
        <v>-36</v>
      </c>
      <c r="R93" s="22">
        <f t="shared" si="9"/>
        <v>33</v>
      </c>
      <c r="S93">
        <f>IF(J93&gt;0,R93,(('sektor a I tura'!$T$2)*(-1)-1))</f>
        <v>11</v>
      </c>
    </row>
    <row r="94" spans="1:19" ht="18" customHeight="1">
      <c r="A94" s="8">
        <f t="shared" si="8"/>
        <v>93</v>
      </c>
      <c r="B94" s="8"/>
      <c r="C94" s="1"/>
      <c r="D94" s="1"/>
      <c r="E94" s="1"/>
      <c r="F94" s="1"/>
      <c r="G94" s="1"/>
      <c r="H94" s="1"/>
      <c r="I94" s="1"/>
      <c r="J94" s="35">
        <v>0</v>
      </c>
      <c r="K94" s="35">
        <v>-12</v>
      </c>
      <c r="L94" s="35"/>
      <c r="M94" s="35">
        <v>-12</v>
      </c>
      <c r="N94" s="35"/>
      <c r="O94" s="35">
        <v>-12</v>
      </c>
      <c r="P94" s="35">
        <f t="shared" si="6"/>
        <v>0</v>
      </c>
      <c r="Q94" s="35">
        <f t="shared" si="7"/>
        <v>-36</v>
      </c>
      <c r="R94" s="22">
        <f t="shared" si="9"/>
        <v>33</v>
      </c>
      <c r="S94">
        <f>IF(J94&gt;0,R94,(('sektor a I tura'!$T$2)*(-1)-1))</f>
        <v>11</v>
      </c>
    </row>
    <row r="95" spans="1:19" ht="18" customHeight="1">
      <c r="A95" s="8">
        <f t="shared" si="8"/>
        <v>94</v>
      </c>
      <c r="B95" s="8"/>
      <c r="C95" s="1"/>
      <c r="D95" s="1"/>
      <c r="E95" s="1"/>
      <c r="F95" s="1"/>
      <c r="G95" s="1"/>
      <c r="H95" s="1"/>
      <c r="I95" s="1"/>
      <c r="J95" s="35">
        <v>0</v>
      </c>
      <c r="K95" s="35">
        <v>-12</v>
      </c>
      <c r="L95" s="35"/>
      <c r="M95" s="35">
        <v>-12</v>
      </c>
      <c r="N95" s="35"/>
      <c r="O95" s="35">
        <v>-12</v>
      </c>
      <c r="P95" s="35">
        <f t="shared" si="6"/>
        <v>0</v>
      </c>
      <c r="Q95" s="35">
        <f t="shared" si="7"/>
        <v>-36</v>
      </c>
      <c r="R95" s="22">
        <f t="shared" si="9"/>
        <v>33</v>
      </c>
      <c r="S95">
        <f>IF(J95&gt;0,R95,(('sektor a I tura'!$T$2)*(-1)-1))</f>
        <v>11</v>
      </c>
    </row>
    <row r="96" spans="1:19" ht="18" customHeight="1">
      <c r="A96" s="8">
        <f t="shared" si="8"/>
        <v>95</v>
      </c>
      <c r="B96" s="8"/>
      <c r="C96" s="1"/>
      <c r="D96" s="1"/>
      <c r="E96" s="1"/>
      <c r="F96" s="1"/>
      <c r="G96" s="1"/>
      <c r="H96" s="1"/>
      <c r="I96" s="1"/>
      <c r="J96" s="35">
        <v>0</v>
      </c>
      <c r="K96" s="35">
        <v>-12</v>
      </c>
      <c r="L96" s="35"/>
      <c r="M96" s="35">
        <v>-12</v>
      </c>
      <c r="N96" s="35"/>
      <c r="O96" s="35">
        <v>-12</v>
      </c>
      <c r="P96" s="35">
        <f t="shared" si="6"/>
        <v>0</v>
      </c>
      <c r="Q96" s="35">
        <f t="shared" si="7"/>
        <v>-36</v>
      </c>
      <c r="R96" s="22">
        <f t="shared" si="9"/>
        <v>33</v>
      </c>
      <c r="S96">
        <f>IF(J96&gt;0,R96,(('sektor a I tura'!$T$2)*(-1)-1))</f>
        <v>11</v>
      </c>
    </row>
    <row r="97" spans="1:19" ht="18" customHeight="1">
      <c r="A97" s="8">
        <f t="shared" si="8"/>
        <v>96</v>
      </c>
      <c r="B97" s="8"/>
      <c r="C97" s="1"/>
      <c r="D97" s="1"/>
      <c r="E97" s="1"/>
      <c r="F97" s="1"/>
      <c r="G97" s="1"/>
      <c r="H97" s="1"/>
      <c r="I97" s="1"/>
      <c r="J97" s="35">
        <v>0</v>
      </c>
      <c r="K97" s="35">
        <v>-12</v>
      </c>
      <c r="L97" s="35"/>
      <c r="M97" s="35">
        <v>-12</v>
      </c>
      <c r="N97" s="35"/>
      <c r="O97" s="35">
        <v>-12</v>
      </c>
      <c r="P97" s="35">
        <f t="shared" si="6"/>
        <v>0</v>
      </c>
      <c r="Q97" s="35">
        <f t="shared" si="7"/>
        <v>-36</v>
      </c>
      <c r="R97" s="22">
        <f t="shared" si="9"/>
        <v>33</v>
      </c>
      <c r="S97">
        <f>IF(J97&gt;0,R97,(('sektor a I tura'!$T$2)*(-1)-1))</f>
        <v>11</v>
      </c>
    </row>
    <row r="98" spans="1:19" ht="18" customHeight="1">
      <c r="A98" s="8">
        <f t="shared" si="8"/>
        <v>97</v>
      </c>
      <c r="B98" s="8"/>
      <c r="C98" s="1"/>
      <c r="D98" s="1"/>
      <c r="E98" s="1"/>
      <c r="F98" s="1"/>
      <c r="G98" s="1"/>
      <c r="H98" s="1"/>
      <c r="I98" s="1"/>
      <c r="J98" s="35">
        <v>0</v>
      </c>
      <c r="K98" s="35">
        <v>-12</v>
      </c>
      <c r="L98" s="35"/>
      <c r="M98" s="35">
        <v>-12</v>
      </c>
      <c r="N98" s="35"/>
      <c r="O98" s="35">
        <v>-12</v>
      </c>
      <c r="P98" s="35">
        <f aca="true" t="shared" si="10" ref="P98:P129">J98+L98+N98</f>
        <v>0</v>
      </c>
      <c r="Q98" s="35">
        <f aca="true" t="shared" si="11" ref="Q98:Q129">K98+M98+O98</f>
        <v>-36</v>
      </c>
      <c r="R98" s="22">
        <f t="shared" si="9"/>
        <v>33</v>
      </c>
      <c r="S98">
        <f>IF(J98&gt;0,R98,(('sektor a I tura'!$T$2)*(-1)-1))</f>
        <v>11</v>
      </c>
    </row>
    <row r="99" spans="1:19" ht="18" customHeight="1">
      <c r="A99" s="8">
        <f t="shared" si="8"/>
        <v>98</v>
      </c>
      <c r="B99" s="8"/>
      <c r="C99" s="1"/>
      <c r="D99" s="1"/>
      <c r="E99" s="1"/>
      <c r="F99" s="1"/>
      <c r="G99" s="1"/>
      <c r="H99" s="1"/>
      <c r="I99" s="1"/>
      <c r="J99" s="35">
        <v>0</v>
      </c>
      <c r="K99" s="35">
        <v>-12</v>
      </c>
      <c r="L99" s="35"/>
      <c r="M99" s="35">
        <v>-12</v>
      </c>
      <c r="N99" s="35"/>
      <c r="O99" s="35">
        <v>-12</v>
      </c>
      <c r="P99" s="35">
        <f t="shared" si="10"/>
        <v>0</v>
      </c>
      <c r="Q99" s="35">
        <f t="shared" si="11"/>
        <v>-36</v>
      </c>
      <c r="R99" s="22">
        <f t="shared" si="9"/>
        <v>33</v>
      </c>
      <c r="S99">
        <f>IF(J99&gt;0,R99,(('sektor a I tura'!$T$2)*(-1)-1))</f>
        <v>11</v>
      </c>
    </row>
    <row r="100" spans="1:19" ht="18" customHeight="1">
      <c r="A100" s="8">
        <f t="shared" si="8"/>
        <v>99</v>
      </c>
      <c r="B100" s="8"/>
      <c r="C100" s="1"/>
      <c r="D100" s="1"/>
      <c r="E100" s="1"/>
      <c r="F100" s="1"/>
      <c r="G100" s="1"/>
      <c r="H100" s="1"/>
      <c r="I100" s="1"/>
      <c r="J100" s="35">
        <v>0</v>
      </c>
      <c r="K100" s="35">
        <v>-12</v>
      </c>
      <c r="L100" s="35"/>
      <c r="M100" s="35">
        <v>-12</v>
      </c>
      <c r="N100" s="35"/>
      <c r="O100" s="35">
        <v>-12</v>
      </c>
      <c r="P100" s="35">
        <f t="shared" si="10"/>
        <v>0</v>
      </c>
      <c r="Q100" s="35">
        <f t="shared" si="11"/>
        <v>-36</v>
      </c>
      <c r="R100" s="22">
        <f t="shared" si="9"/>
        <v>33</v>
      </c>
      <c r="S100">
        <f>IF(J100&gt;0,R100,(('sektor a I tura'!$T$2)*(-1)-1))</f>
        <v>11</v>
      </c>
    </row>
    <row r="101" spans="1:19" ht="18" customHeight="1">
      <c r="A101" s="8">
        <f t="shared" si="8"/>
        <v>100</v>
      </c>
      <c r="B101" s="8"/>
      <c r="C101" s="1"/>
      <c r="D101" s="1"/>
      <c r="E101" s="1"/>
      <c r="F101" s="1"/>
      <c r="G101" s="1"/>
      <c r="H101" s="1"/>
      <c r="I101" s="1"/>
      <c r="J101" s="35">
        <v>0</v>
      </c>
      <c r="K101" s="35">
        <v>-12</v>
      </c>
      <c r="L101" s="35"/>
      <c r="M101" s="35">
        <v>-12</v>
      </c>
      <c r="N101" s="35"/>
      <c r="O101" s="35">
        <v>-12</v>
      </c>
      <c r="P101" s="35">
        <f t="shared" si="10"/>
        <v>0</v>
      </c>
      <c r="Q101" s="35">
        <f t="shared" si="11"/>
        <v>-36</v>
      </c>
      <c r="R101" s="22">
        <f t="shared" si="9"/>
        <v>33</v>
      </c>
      <c r="S101">
        <f>IF(J101&gt;0,R101,(('sektor a I tura'!$T$2)*(-1)-1))</f>
        <v>11</v>
      </c>
    </row>
    <row r="102" spans="1:19" ht="18" customHeight="1">
      <c r="A102" s="8">
        <f t="shared" si="8"/>
        <v>101</v>
      </c>
      <c r="B102" s="8"/>
      <c r="C102" s="1"/>
      <c r="D102" s="1"/>
      <c r="E102" s="1"/>
      <c r="F102" s="1"/>
      <c r="G102" s="1"/>
      <c r="H102" s="1"/>
      <c r="I102" s="1"/>
      <c r="J102" s="35">
        <v>0</v>
      </c>
      <c r="K102" s="35">
        <v>-12</v>
      </c>
      <c r="L102" s="35"/>
      <c r="M102" s="35">
        <v>-12</v>
      </c>
      <c r="N102" s="35"/>
      <c r="O102" s="35">
        <v>-12</v>
      </c>
      <c r="P102" s="35">
        <f t="shared" si="10"/>
        <v>0</v>
      </c>
      <c r="Q102" s="35">
        <f t="shared" si="11"/>
        <v>-36</v>
      </c>
      <c r="R102" s="22">
        <f t="shared" si="9"/>
        <v>33</v>
      </c>
      <c r="S102">
        <f>IF(J102&gt;0,R102,(('sektor a I tura'!$T$2)*(-1)-1))</f>
        <v>11</v>
      </c>
    </row>
    <row r="103" spans="1:19" ht="18" customHeight="1">
      <c r="A103" s="8">
        <f t="shared" si="8"/>
        <v>102</v>
      </c>
      <c r="B103" s="8"/>
      <c r="C103" s="1"/>
      <c r="D103" s="1"/>
      <c r="E103" s="1"/>
      <c r="F103" s="1"/>
      <c r="G103" s="1"/>
      <c r="H103" s="1"/>
      <c r="I103" s="1"/>
      <c r="J103" s="35">
        <v>0</v>
      </c>
      <c r="K103" s="35">
        <v>-12</v>
      </c>
      <c r="L103" s="35"/>
      <c r="M103" s="35">
        <v>-12</v>
      </c>
      <c r="N103" s="35"/>
      <c r="O103" s="35">
        <v>-12</v>
      </c>
      <c r="P103" s="35">
        <f t="shared" si="10"/>
        <v>0</v>
      </c>
      <c r="Q103" s="35">
        <f t="shared" si="11"/>
        <v>-36</v>
      </c>
      <c r="R103" s="22">
        <f t="shared" si="9"/>
        <v>33</v>
      </c>
      <c r="S103">
        <f>IF(J103&gt;0,R103,(('sektor a I tura'!$T$2)*(-1)-1))</f>
        <v>11</v>
      </c>
    </row>
    <row r="104" spans="1:19" ht="18" customHeight="1">
      <c r="A104" s="8">
        <f t="shared" si="8"/>
        <v>103</v>
      </c>
      <c r="B104" s="8"/>
      <c r="C104" s="1"/>
      <c r="D104" s="1"/>
      <c r="E104" s="1"/>
      <c r="F104" s="1"/>
      <c r="G104" s="1"/>
      <c r="H104" s="1"/>
      <c r="I104" s="1"/>
      <c r="J104" s="35">
        <v>0</v>
      </c>
      <c r="K104" s="35">
        <v>-12</v>
      </c>
      <c r="L104" s="35"/>
      <c r="M104" s="35">
        <v>-12</v>
      </c>
      <c r="N104" s="35"/>
      <c r="O104" s="35">
        <v>-12</v>
      </c>
      <c r="P104" s="35">
        <f t="shared" si="10"/>
        <v>0</v>
      </c>
      <c r="Q104" s="35">
        <f t="shared" si="11"/>
        <v>-36</v>
      </c>
      <c r="R104" s="22">
        <f t="shared" si="9"/>
        <v>33</v>
      </c>
      <c r="S104">
        <f>IF(J104&gt;0,R104,(('sektor a I tura'!$T$2)*(-1)-1))</f>
        <v>11</v>
      </c>
    </row>
    <row r="105" spans="1:19" ht="18" customHeight="1">
      <c r="A105" s="8">
        <f t="shared" si="8"/>
        <v>104</v>
      </c>
      <c r="B105" s="8"/>
      <c r="C105" s="1"/>
      <c r="D105" s="1"/>
      <c r="E105" s="1"/>
      <c r="F105" s="1"/>
      <c r="G105" s="1"/>
      <c r="H105" s="1"/>
      <c r="I105" s="1"/>
      <c r="J105" s="35">
        <v>0</v>
      </c>
      <c r="K105" s="35">
        <v>-12</v>
      </c>
      <c r="L105" s="35"/>
      <c r="M105" s="35">
        <v>-12</v>
      </c>
      <c r="N105" s="35"/>
      <c r="O105" s="35">
        <v>-12</v>
      </c>
      <c r="P105" s="35">
        <f t="shared" si="10"/>
        <v>0</v>
      </c>
      <c r="Q105" s="35">
        <f t="shared" si="11"/>
        <v>-36</v>
      </c>
      <c r="R105" s="22">
        <f t="shared" si="9"/>
        <v>33</v>
      </c>
      <c r="S105">
        <f>IF(J105&gt;0,R105,(('sektor a I tura'!$T$2)*(-1)-1))</f>
        <v>11</v>
      </c>
    </row>
    <row r="106" spans="1:19" ht="18" customHeight="1">
      <c r="A106" s="8">
        <f t="shared" si="8"/>
        <v>105</v>
      </c>
      <c r="B106" s="8"/>
      <c r="C106" s="1"/>
      <c r="D106" s="1"/>
      <c r="E106" s="1"/>
      <c r="F106" s="1"/>
      <c r="G106" s="1"/>
      <c r="H106" s="1"/>
      <c r="I106" s="1"/>
      <c r="J106" s="35">
        <v>0</v>
      </c>
      <c r="K106" s="35">
        <v>-12</v>
      </c>
      <c r="L106" s="35"/>
      <c r="M106" s="35">
        <v>-12</v>
      </c>
      <c r="N106" s="35"/>
      <c r="O106" s="35">
        <v>-12</v>
      </c>
      <c r="P106" s="35">
        <f t="shared" si="10"/>
        <v>0</v>
      </c>
      <c r="Q106" s="35">
        <f t="shared" si="11"/>
        <v>-36</v>
      </c>
      <c r="R106" s="22">
        <f t="shared" si="9"/>
        <v>33</v>
      </c>
      <c r="S106">
        <f>IF(J106&gt;0,R106,(('sektor a I tura'!$T$2)*(-1)-1))</f>
        <v>11</v>
      </c>
    </row>
    <row r="107" spans="1:19" ht="21.75" customHeight="1">
      <c r="A107" s="8">
        <f t="shared" si="8"/>
        <v>106</v>
      </c>
      <c r="B107" s="8"/>
      <c r="C107" s="1"/>
      <c r="D107" s="1"/>
      <c r="E107" s="1"/>
      <c r="F107" s="1"/>
      <c r="G107" s="1"/>
      <c r="H107" s="1"/>
      <c r="I107" s="1"/>
      <c r="J107" s="35">
        <v>0</v>
      </c>
      <c r="K107" s="35">
        <v>-12</v>
      </c>
      <c r="L107" s="35"/>
      <c r="M107" s="35">
        <v>-12</v>
      </c>
      <c r="N107" s="35"/>
      <c r="O107" s="35">
        <v>-12</v>
      </c>
      <c r="P107" s="35">
        <f t="shared" si="10"/>
        <v>0</v>
      </c>
      <c r="Q107" s="35">
        <f t="shared" si="11"/>
        <v>-36</v>
      </c>
      <c r="R107" s="22">
        <f t="shared" si="9"/>
        <v>33</v>
      </c>
      <c r="S107">
        <f>IF(J107&gt;0,R107,(('sektor a I tura'!$T$2)*(-1)-1))</f>
        <v>11</v>
      </c>
    </row>
    <row r="108" spans="1:19" ht="21.75" customHeight="1">
      <c r="A108" s="8">
        <f t="shared" si="8"/>
        <v>107</v>
      </c>
      <c r="B108" s="8"/>
      <c r="C108" s="1"/>
      <c r="D108" s="1"/>
      <c r="E108" s="1"/>
      <c r="F108" s="1"/>
      <c r="G108" s="1"/>
      <c r="H108" s="1"/>
      <c r="I108" s="1"/>
      <c r="J108" s="35">
        <v>0</v>
      </c>
      <c r="K108" s="35">
        <v>-12</v>
      </c>
      <c r="L108" s="35"/>
      <c r="M108" s="35">
        <v>-12</v>
      </c>
      <c r="N108" s="35"/>
      <c r="O108" s="35">
        <v>-12</v>
      </c>
      <c r="P108" s="35">
        <f t="shared" si="10"/>
        <v>0</v>
      </c>
      <c r="Q108" s="35">
        <f t="shared" si="11"/>
        <v>-36</v>
      </c>
      <c r="R108" s="22">
        <f t="shared" si="9"/>
        <v>33</v>
      </c>
      <c r="S108">
        <f>IF(J108&gt;0,R108,(('sektor a I tura'!$T$2)*(-1)-1))</f>
        <v>11</v>
      </c>
    </row>
    <row r="109" spans="1:19" ht="21.75" customHeight="1">
      <c r="A109" s="8">
        <f t="shared" si="8"/>
        <v>108</v>
      </c>
      <c r="B109" s="8"/>
      <c r="C109" s="1"/>
      <c r="D109" s="1"/>
      <c r="E109" s="1"/>
      <c r="F109" s="1"/>
      <c r="G109" s="1"/>
      <c r="H109" s="1"/>
      <c r="I109" s="1"/>
      <c r="J109" s="35">
        <v>0</v>
      </c>
      <c r="K109" s="35">
        <v>-12</v>
      </c>
      <c r="L109" s="35"/>
      <c r="M109" s="35">
        <v>-12</v>
      </c>
      <c r="N109" s="35"/>
      <c r="O109" s="35">
        <v>-12</v>
      </c>
      <c r="P109" s="35">
        <f t="shared" si="10"/>
        <v>0</v>
      </c>
      <c r="Q109" s="35">
        <f t="shared" si="11"/>
        <v>-36</v>
      </c>
      <c r="R109" s="22">
        <f t="shared" si="9"/>
        <v>33</v>
      </c>
      <c r="S109">
        <f>IF(J109&gt;0,R109,(('sektor a I tura'!$T$2)*(-1)-1))</f>
        <v>11</v>
      </c>
    </row>
    <row r="110" spans="1:19" ht="21.75" customHeight="1">
      <c r="A110" s="8">
        <f t="shared" si="8"/>
        <v>109</v>
      </c>
      <c r="B110" s="8"/>
      <c r="C110" s="1"/>
      <c r="D110" s="1"/>
      <c r="E110" s="1"/>
      <c r="F110" s="1"/>
      <c r="G110" s="1"/>
      <c r="H110" s="1"/>
      <c r="I110" s="1"/>
      <c r="J110" s="35">
        <v>0</v>
      </c>
      <c r="K110" s="35">
        <v>-12</v>
      </c>
      <c r="L110" s="35"/>
      <c r="M110" s="35">
        <v>-12</v>
      </c>
      <c r="N110" s="35"/>
      <c r="O110" s="35">
        <v>-12</v>
      </c>
      <c r="P110" s="35">
        <f t="shared" si="10"/>
        <v>0</v>
      </c>
      <c r="Q110" s="35">
        <f t="shared" si="11"/>
        <v>-36</v>
      </c>
      <c r="R110" s="22">
        <f t="shared" si="9"/>
        <v>33</v>
      </c>
      <c r="S110">
        <f>IF(J110&gt;0,R110,(('sektor a I tura'!$T$2)*(-1)-1))</f>
        <v>11</v>
      </c>
    </row>
    <row r="111" spans="1:19" ht="21.75" customHeight="1">
      <c r="A111" s="8">
        <f t="shared" si="8"/>
        <v>110</v>
      </c>
      <c r="B111" s="8"/>
      <c r="C111" s="1"/>
      <c r="D111" s="1"/>
      <c r="E111" s="1"/>
      <c r="F111" s="1"/>
      <c r="G111" s="1"/>
      <c r="H111" s="1"/>
      <c r="I111" s="1"/>
      <c r="J111" s="35">
        <v>0</v>
      </c>
      <c r="K111" s="35">
        <v>-12</v>
      </c>
      <c r="L111" s="35"/>
      <c r="M111" s="35">
        <v>-12</v>
      </c>
      <c r="N111" s="35"/>
      <c r="O111" s="35">
        <v>-12</v>
      </c>
      <c r="P111" s="35">
        <f t="shared" si="10"/>
        <v>0</v>
      </c>
      <c r="Q111" s="35">
        <f t="shared" si="11"/>
        <v>-36</v>
      </c>
      <c r="R111" s="22">
        <f t="shared" si="9"/>
        <v>33</v>
      </c>
      <c r="S111">
        <f>IF(J111&gt;0,R111,(('sektor a I tura'!$T$2)*(-1)-1))</f>
        <v>11</v>
      </c>
    </row>
    <row r="112" spans="1:19" ht="21.75" customHeight="1">
      <c r="A112" s="8">
        <f t="shared" si="8"/>
        <v>111</v>
      </c>
      <c r="B112" s="8"/>
      <c r="C112" s="1"/>
      <c r="D112" s="1"/>
      <c r="E112" s="1"/>
      <c r="F112" s="1"/>
      <c r="G112" s="1"/>
      <c r="H112" s="1"/>
      <c r="I112" s="1"/>
      <c r="J112" s="35">
        <v>0</v>
      </c>
      <c r="K112" s="35">
        <v>-12</v>
      </c>
      <c r="L112" s="35"/>
      <c r="M112" s="35">
        <v>-12</v>
      </c>
      <c r="N112" s="35"/>
      <c r="O112" s="35">
        <v>-12</v>
      </c>
      <c r="P112" s="35">
        <f t="shared" si="10"/>
        <v>0</v>
      </c>
      <c r="Q112" s="35">
        <f t="shared" si="11"/>
        <v>-36</v>
      </c>
      <c r="R112" s="22">
        <f t="shared" si="9"/>
        <v>33</v>
      </c>
      <c r="S112">
        <f>IF(J112&gt;0,R112,(('sektor a I tura'!$T$2)*(-1)-1))</f>
        <v>11</v>
      </c>
    </row>
    <row r="113" spans="1:19" ht="21.75" customHeight="1">
      <c r="A113" s="8">
        <f t="shared" si="8"/>
        <v>112</v>
      </c>
      <c r="B113" s="8"/>
      <c r="C113" s="1"/>
      <c r="D113" s="1"/>
      <c r="E113" s="1"/>
      <c r="F113" s="1"/>
      <c r="G113" s="1"/>
      <c r="H113" s="1"/>
      <c r="I113" s="1"/>
      <c r="J113" s="35">
        <v>0</v>
      </c>
      <c r="K113" s="35">
        <v>-12</v>
      </c>
      <c r="L113" s="35"/>
      <c r="M113" s="35">
        <v>-12</v>
      </c>
      <c r="N113" s="35"/>
      <c r="O113" s="35">
        <v>-12</v>
      </c>
      <c r="P113" s="35">
        <f t="shared" si="10"/>
        <v>0</v>
      </c>
      <c r="Q113" s="35">
        <f t="shared" si="11"/>
        <v>-36</v>
      </c>
      <c r="R113" s="22">
        <f t="shared" si="9"/>
        <v>33</v>
      </c>
      <c r="S113">
        <f>IF(J113&gt;0,R113,(('sektor a I tura'!$T$2)*(-1)-1))</f>
        <v>11</v>
      </c>
    </row>
    <row r="114" spans="1:19" ht="21.75" customHeight="1">
      <c r="A114" s="8">
        <f t="shared" si="8"/>
        <v>113</v>
      </c>
      <c r="B114" s="8"/>
      <c r="C114" s="1"/>
      <c r="D114" s="1"/>
      <c r="E114" s="1"/>
      <c r="F114" s="1"/>
      <c r="G114" s="1"/>
      <c r="H114" s="1"/>
      <c r="I114" s="1"/>
      <c r="J114" s="35">
        <v>0</v>
      </c>
      <c r="K114" s="35">
        <v>-12</v>
      </c>
      <c r="L114" s="35"/>
      <c r="M114" s="35">
        <v>-12</v>
      </c>
      <c r="N114" s="35"/>
      <c r="O114" s="35">
        <v>-12</v>
      </c>
      <c r="P114" s="35">
        <f t="shared" si="10"/>
        <v>0</v>
      </c>
      <c r="Q114" s="35">
        <f t="shared" si="11"/>
        <v>-36</v>
      </c>
      <c r="R114" s="22">
        <f t="shared" si="9"/>
        <v>33</v>
      </c>
      <c r="S114">
        <f>IF(J114&gt;0,R114,(('sektor a I tura'!$T$2)*(-1)-1))</f>
        <v>11</v>
      </c>
    </row>
    <row r="115" spans="1:19" ht="21.75" customHeight="1">
      <c r="A115" s="8">
        <f t="shared" si="8"/>
        <v>114</v>
      </c>
      <c r="B115" s="8"/>
      <c r="C115" s="1"/>
      <c r="D115" s="1"/>
      <c r="E115" s="1"/>
      <c r="F115" s="1"/>
      <c r="G115" s="1"/>
      <c r="H115" s="1"/>
      <c r="I115" s="1"/>
      <c r="J115" s="35">
        <v>0</v>
      </c>
      <c r="K115" s="35">
        <v>-12</v>
      </c>
      <c r="L115" s="35"/>
      <c r="M115" s="35">
        <v>-12</v>
      </c>
      <c r="N115" s="35"/>
      <c r="O115" s="35">
        <v>-12</v>
      </c>
      <c r="P115" s="35">
        <f t="shared" si="10"/>
        <v>0</v>
      </c>
      <c r="Q115" s="35">
        <f t="shared" si="11"/>
        <v>-36</v>
      </c>
      <c r="R115" s="22">
        <f t="shared" si="9"/>
        <v>33</v>
      </c>
      <c r="S115">
        <f>IF(J115&gt;0,R115,(('sektor a I tura'!$T$2)*(-1)-1))</f>
        <v>11</v>
      </c>
    </row>
    <row r="116" spans="1:19" ht="21.75" customHeight="1">
      <c r="A116" s="8">
        <f t="shared" si="8"/>
        <v>115</v>
      </c>
      <c r="B116" s="8"/>
      <c r="C116" s="1"/>
      <c r="D116" s="1"/>
      <c r="E116" s="1"/>
      <c r="F116" s="1"/>
      <c r="G116" s="1"/>
      <c r="H116" s="1"/>
      <c r="I116" s="1"/>
      <c r="J116" s="35">
        <v>0</v>
      </c>
      <c r="K116" s="35">
        <v>-12</v>
      </c>
      <c r="L116" s="35"/>
      <c r="M116" s="35">
        <v>-12</v>
      </c>
      <c r="N116" s="35"/>
      <c r="O116" s="35">
        <v>-12</v>
      </c>
      <c r="P116" s="35">
        <f t="shared" si="10"/>
        <v>0</v>
      </c>
      <c r="Q116" s="35">
        <f t="shared" si="11"/>
        <v>-36</v>
      </c>
      <c r="R116" s="22">
        <f t="shared" si="9"/>
        <v>33</v>
      </c>
      <c r="S116">
        <f>IF(J116&gt;0,R116,(('sektor a I tura'!$T$2)*(-1)-1))</f>
        <v>11</v>
      </c>
    </row>
    <row r="117" spans="1:19" ht="21.75" customHeight="1">
      <c r="A117" s="8">
        <f t="shared" si="8"/>
        <v>116</v>
      </c>
      <c r="B117" s="8"/>
      <c r="C117" s="1"/>
      <c r="D117" s="1"/>
      <c r="E117" s="1"/>
      <c r="F117" s="1"/>
      <c r="G117" s="1"/>
      <c r="H117" s="1"/>
      <c r="I117" s="1"/>
      <c r="J117" s="35">
        <v>0</v>
      </c>
      <c r="K117" s="35">
        <v>-12</v>
      </c>
      <c r="L117" s="35"/>
      <c r="M117" s="35">
        <v>-12</v>
      </c>
      <c r="N117" s="35"/>
      <c r="O117" s="35">
        <v>-12</v>
      </c>
      <c r="P117" s="35">
        <f t="shared" si="10"/>
        <v>0</v>
      </c>
      <c r="Q117" s="35">
        <f t="shared" si="11"/>
        <v>-36</v>
      </c>
      <c r="R117" s="22">
        <f t="shared" si="9"/>
        <v>33</v>
      </c>
      <c r="S117">
        <f>IF(J117&gt;0,R117,(('sektor a I tura'!$T$2)*(-1)-1))</f>
        <v>11</v>
      </c>
    </row>
    <row r="118" spans="1:19" ht="21.75" customHeight="1">
      <c r="A118" s="8">
        <f t="shared" si="8"/>
        <v>117</v>
      </c>
      <c r="B118" s="8"/>
      <c r="C118" s="1"/>
      <c r="D118" s="1"/>
      <c r="E118" s="1"/>
      <c r="F118" s="1"/>
      <c r="G118" s="1"/>
      <c r="H118" s="1"/>
      <c r="I118" s="1"/>
      <c r="J118" s="35">
        <v>0</v>
      </c>
      <c r="K118" s="35">
        <v>-12</v>
      </c>
      <c r="L118" s="35"/>
      <c r="M118" s="35">
        <v>-12</v>
      </c>
      <c r="N118" s="35"/>
      <c r="O118" s="35">
        <v>-12</v>
      </c>
      <c r="P118" s="35">
        <f t="shared" si="10"/>
        <v>0</v>
      </c>
      <c r="Q118" s="35">
        <f t="shared" si="11"/>
        <v>-36</v>
      </c>
      <c r="R118" s="22">
        <f t="shared" si="9"/>
        <v>33</v>
      </c>
      <c r="S118">
        <f>IF(J118&gt;0,R118,(('sektor a I tura'!$T$2)*(-1)-1))</f>
        <v>11</v>
      </c>
    </row>
    <row r="119" spans="1:19" ht="21.75" customHeight="1">
      <c r="A119" s="8">
        <f t="shared" si="8"/>
        <v>118</v>
      </c>
      <c r="B119" s="8"/>
      <c r="C119" s="1"/>
      <c r="D119" s="1"/>
      <c r="E119" s="1"/>
      <c r="F119" s="1"/>
      <c r="G119" s="1"/>
      <c r="H119" s="1"/>
      <c r="I119" s="1"/>
      <c r="J119" s="35">
        <v>0</v>
      </c>
      <c r="K119" s="35">
        <v>-12</v>
      </c>
      <c r="L119" s="35"/>
      <c r="M119" s="35">
        <v>-12</v>
      </c>
      <c r="N119" s="35"/>
      <c r="O119" s="35">
        <v>-12</v>
      </c>
      <c r="P119" s="35">
        <f t="shared" si="10"/>
        <v>0</v>
      </c>
      <c r="Q119" s="35">
        <f t="shared" si="11"/>
        <v>-36</v>
      </c>
      <c r="R119" s="22">
        <f t="shared" si="9"/>
        <v>33</v>
      </c>
      <c r="S119">
        <f>IF(J119&gt;0,R119,(('sektor a I tura'!$T$2)*(-1)-1))</f>
        <v>11</v>
      </c>
    </row>
    <row r="120" spans="1:19" ht="21.75" customHeight="1">
      <c r="A120" s="8">
        <f t="shared" si="8"/>
        <v>119</v>
      </c>
      <c r="B120" s="8"/>
      <c r="C120" s="1"/>
      <c r="D120" s="1"/>
      <c r="E120" s="1"/>
      <c r="F120" s="1"/>
      <c r="G120" s="1"/>
      <c r="H120" s="1"/>
      <c r="I120" s="1"/>
      <c r="J120" s="35">
        <v>0</v>
      </c>
      <c r="K120" s="35">
        <v>-12</v>
      </c>
      <c r="L120" s="35"/>
      <c r="M120" s="35">
        <v>-12</v>
      </c>
      <c r="N120" s="35"/>
      <c r="O120" s="35">
        <v>-12</v>
      </c>
      <c r="P120" s="35">
        <f t="shared" si="10"/>
        <v>0</v>
      </c>
      <c r="Q120" s="35">
        <f t="shared" si="11"/>
        <v>-36</v>
      </c>
      <c r="R120" s="22">
        <f t="shared" si="9"/>
        <v>33</v>
      </c>
      <c r="S120">
        <f>IF(J120&gt;0,R120,(('sektor a I tura'!$T$2)*(-1)-1))</f>
        <v>11</v>
      </c>
    </row>
    <row r="121" spans="1:19" ht="21.75" customHeight="1">
      <c r="A121" s="8">
        <f t="shared" si="8"/>
        <v>120</v>
      </c>
      <c r="B121" s="8"/>
      <c r="C121" s="1"/>
      <c r="D121" s="1"/>
      <c r="E121" s="1"/>
      <c r="F121" s="1"/>
      <c r="G121" s="1"/>
      <c r="H121" s="1"/>
      <c r="I121" s="1"/>
      <c r="J121" s="35">
        <v>0</v>
      </c>
      <c r="K121" s="35">
        <v>-12</v>
      </c>
      <c r="L121" s="35"/>
      <c r="M121" s="35">
        <v>-12</v>
      </c>
      <c r="N121" s="35"/>
      <c r="O121" s="35">
        <v>-12</v>
      </c>
      <c r="P121" s="35">
        <f t="shared" si="10"/>
        <v>0</v>
      </c>
      <c r="Q121" s="35">
        <f t="shared" si="11"/>
        <v>-36</v>
      </c>
      <c r="R121" s="22">
        <f t="shared" si="9"/>
        <v>33</v>
      </c>
      <c r="S121">
        <f>IF(J121&gt;0,R121,(('sektor a I tura'!$T$2)*(-1)-1))</f>
        <v>11</v>
      </c>
    </row>
    <row r="122" spans="1:19" ht="21.75" customHeight="1">
      <c r="A122" s="8">
        <f t="shared" si="8"/>
        <v>121</v>
      </c>
      <c r="B122" s="8"/>
      <c r="C122" s="1"/>
      <c r="D122" s="1"/>
      <c r="E122" s="1"/>
      <c r="F122" s="1"/>
      <c r="G122" s="1"/>
      <c r="H122" s="1"/>
      <c r="I122" s="1"/>
      <c r="J122" s="35">
        <v>0</v>
      </c>
      <c r="K122" s="35">
        <v>-12</v>
      </c>
      <c r="L122" s="35"/>
      <c r="M122" s="35">
        <v>-12</v>
      </c>
      <c r="N122" s="35"/>
      <c r="O122" s="35">
        <v>-12</v>
      </c>
      <c r="P122" s="35">
        <f t="shared" si="10"/>
        <v>0</v>
      </c>
      <c r="Q122" s="35">
        <f t="shared" si="11"/>
        <v>-36</v>
      </c>
      <c r="R122" s="22">
        <f t="shared" si="9"/>
        <v>33</v>
      </c>
      <c r="S122">
        <f>IF(J122&gt;0,R122,(('sektor a I tura'!$T$2)*(-1)-1))</f>
        <v>11</v>
      </c>
    </row>
    <row r="123" spans="1:19" ht="21.75" customHeight="1">
      <c r="A123" s="8">
        <f t="shared" si="8"/>
        <v>122</v>
      </c>
      <c r="B123" s="8"/>
      <c r="C123" s="1"/>
      <c r="D123" s="1"/>
      <c r="E123" s="1"/>
      <c r="F123" s="1"/>
      <c r="G123" s="1"/>
      <c r="H123" s="1"/>
      <c r="I123" s="1"/>
      <c r="J123" s="35">
        <v>0</v>
      </c>
      <c r="K123" s="35">
        <v>-12</v>
      </c>
      <c r="L123" s="35"/>
      <c r="M123" s="35">
        <v>-12</v>
      </c>
      <c r="N123" s="35"/>
      <c r="O123" s="35">
        <v>-12</v>
      </c>
      <c r="P123" s="35">
        <f t="shared" si="10"/>
        <v>0</v>
      </c>
      <c r="Q123" s="35">
        <f t="shared" si="11"/>
        <v>-36</v>
      </c>
      <c r="R123" s="22">
        <f t="shared" si="9"/>
        <v>33</v>
      </c>
      <c r="S123">
        <f>IF(J123&gt;0,R123,(('sektor a I tura'!$T$2)*(-1)-1))</f>
        <v>11</v>
      </c>
    </row>
    <row r="124" spans="1:19" ht="21.75" customHeight="1">
      <c r="A124" s="8">
        <f t="shared" si="8"/>
        <v>123</v>
      </c>
      <c r="B124" s="8"/>
      <c r="C124" s="1"/>
      <c r="D124" s="1"/>
      <c r="E124" s="1"/>
      <c r="F124" s="1"/>
      <c r="G124" s="1"/>
      <c r="H124" s="1"/>
      <c r="I124" s="1"/>
      <c r="J124" s="35">
        <v>0</v>
      </c>
      <c r="K124" s="35">
        <v>-12</v>
      </c>
      <c r="L124" s="35"/>
      <c r="M124" s="35">
        <v>-12</v>
      </c>
      <c r="N124" s="35"/>
      <c r="O124" s="35">
        <v>-12</v>
      </c>
      <c r="P124" s="35">
        <f t="shared" si="10"/>
        <v>0</v>
      </c>
      <c r="Q124" s="35">
        <f t="shared" si="11"/>
        <v>-36</v>
      </c>
      <c r="R124" s="22">
        <f t="shared" si="9"/>
        <v>33</v>
      </c>
      <c r="S124">
        <f>IF(J124&gt;0,R124,(('sektor a I tura'!$T$2)*(-1)-1))</f>
        <v>11</v>
      </c>
    </row>
    <row r="125" spans="1:19" ht="21.75" customHeight="1">
      <c r="A125" s="8">
        <f t="shared" si="8"/>
        <v>124</v>
      </c>
      <c r="B125" s="8"/>
      <c r="C125" s="1"/>
      <c r="D125" s="1"/>
      <c r="E125" s="1"/>
      <c r="F125" s="1"/>
      <c r="G125" s="1"/>
      <c r="H125" s="1"/>
      <c r="I125" s="1"/>
      <c r="J125" s="35">
        <v>0</v>
      </c>
      <c r="K125" s="35">
        <v>-12</v>
      </c>
      <c r="L125" s="35"/>
      <c r="M125" s="35">
        <v>-12</v>
      </c>
      <c r="N125" s="35"/>
      <c r="O125" s="35">
        <v>-12</v>
      </c>
      <c r="P125" s="35">
        <f t="shared" si="10"/>
        <v>0</v>
      </c>
      <c r="Q125" s="35">
        <f t="shared" si="11"/>
        <v>-36</v>
      </c>
      <c r="R125" s="22">
        <f t="shared" si="9"/>
        <v>33</v>
      </c>
      <c r="S125">
        <f>IF(J125&gt;0,R125,(('sektor a I tura'!$T$2)*(-1)-1))</f>
        <v>11</v>
      </c>
    </row>
    <row r="126" spans="1:19" ht="21.75" customHeight="1">
      <c r="A126" s="8">
        <f t="shared" si="8"/>
        <v>125</v>
      </c>
      <c r="B126" s="8"/>
      <c r="C126" s="1"/>
      <c r="D126" s="1"/>
      <c r="E126" s="1"/>
      <c r="F126" s="1"/>
      <c r="G126" s="1"/>
      <c r="H126" s="1"/>
      <c r="I126" s="1"/>
      <c r="J126" s="35">
        <v>0</v>
      </c>
      <c r="K126" s="35">
        <v>-12</v>
      </c>
      <c r="L126" s="35"/>
      <c r="M126" s="35">
        <v>-12</v>
      </c>
      <c r="N126" s="35"/>
      <c r="O126" s="35">
        <v>-12</v>
      </c>
      <c r="P126" s="35">
        <f t="shared" si="10"/>
        <v>0</v>
      </c>
      <c r="Q126" s="35">
        <f t="shared" si="11"/>
        <v>-36</v>
      </c>
      <c r="R126" s="22">
        <f t="shared" si="9"/>
        <v>33</v>
      </c>
      <c r="S126">
        <f>IF(J126&gt;0,R126,(('sektor a I tura'!$T$2)*(-1)-1))</f>
        <v>11</v>
      </c>
    </row>
    <row r="127" spans="1:19" ht="21.75" customHeight="1">
      <c r="A127" s="8">
        <f t="shared" si="8"/>
        <v>126</v>
      </c>
      <c r="B127" s="8"/>
      <c r="C127" s="1"/>
      <c r="D127" s="1"/>
      <c r="E127" s="1"/>
      <c r="F127" s="1"/>
      <c r="G127" s="1"/>
      <c r="H127" s="1"/>
      <c r="I127" s="1"/>
      <c r="J127" s="35">
        <v>0</v>
      </c>
      <c r="K127" s="35">
        <v>-12</v>
      </c>
      <c r="L127" s="35"/>
      <c r="M127" s="35">
        <v>-12</v>
      </c>
      <c r="N127" s="35"/>
      <c r="O127" s="35">
        <v>-12</v>
      </c>
      <c r="P127" s="35">
        <f t="shared" si="10"/>
        <v>0</v>
      </c>
      <c r="Q127" s="35">
        <f t="shared" si="11"/>
        <v>-36</v>
      </c>
      <c r="R127" s="22">
        <f t="shared" si="9"/>
        <v>33</v>
      </c>
      <c r="S127">
        <f>IF(J127&gt;0,R127,(('sektor a I tura'!$T$2)*(-1)-1))</f>
        <v>11</v>
      </c>
    </row>
    <row r="128" spans="1:19" ht="21.75" customHeight="1">
      <c r="A128" s="8">
        <f t="shared" si="8"/>
        <v>127</v>
      </c>
      <c r="B128" s="8"/>
      <c r="C128" s="1"/>
      <c r="D128" s="1"/>
      <c r="E128" s="1"/>
      <c r="F128" s="1"/>
      <c r="G128" s="1"/>
      <c r="H128" s="1"/>
      <c r="I128" s="1"/>
      <c r="J128" s="35">
        <v>0</v>
      </c>
      <c r="K128" s="35">
        <v>-12</v>
      </c>
      <c r="L128" s="35"/>
      <c r="M128" s="35">
        <v>-12</v>
      </c>
      <c r="N128" s="35"/>
      <c r="O128" s="35">
        <v>-12</v>
      </c>
      <c r="P128" s="35">
        <f t="shared" si="10"/>
        <v>0</v>
      </c>
      <c r="Q128" s="35">
        <f t="shared" si="11"/>
        <v>-36</v>
      </c>
      <c r="R128" s="22">
        <f t="shared" si="9"/>
        <v>33</v>
      </c>
      <c r="S128">
        <f>IF(J128&gt;0,R128,(('sektor a I tura'!$T$2)*(-1)-1))</f>
        <v>11</v>
      </c>
    </row>
    <row r="129" spans="1:19" ht="21.75" customHeight="1">
      <c r="A129" s="8">
        <f t="shared" si="8"/>
        <v>128</v>
      </c>
      <c r="B129" s="8"/>
      <c r="C129" s="1"/>
      <c r="D129" s="1"/>
      <c r="E129" s="1"/>
      <c r="F129" s="1"/>
      <c r="G129" s="1"/>
      <c r="H129" s="1"/>
      <c r="I129" s="1"/>
      <c r="J129" s="35">
        <v>0</v>
      </c>
      <c r="K129" s="35">
        <v>-12</v>
      </c>
      <c r="L129" s="35"/>
      <c r="M129" s="35">
        <v>-12</v>
      </c>
      <c r="N129" s="35"/>
      <c r="O129" s="35">
        <v>-12</v>
      </c>
      <c r="P129" s="35">
        <f t="shared" si="10"/>
        <v>0</v>
      </c>
      <c r="Q129" s="35">
        <f t="shared" si="11"/>
        <v>-36</v>
      </c>
      <c r="R129" s="22">
        <f t="shared" si="9"/>
        <v>33</v>
      </c>
      <c r="S129">
        <f>IF(J129&gt;0,R129,(('sektor a I tura'!$T$2)*(-1)-1))</f>
        <v>11</v>
      </c>
    </row>
    <row r="130" spans="1:19" ht="21.75" customHeight="1">
      <c r="A130" s="8">
        <f t="shared" si="8"/>
        <v>129</v>
      </c>
      <c r="B130" s="8"/>
      <c r="C130" s="1"/>
      <c r="D130" s="1"/>
      <c r="E130" s="1"/>
      <c r="F130" s="1"/>
      <c r="G130" s="1"/>
      <c r="H130" s="1"/>
      <c r="I130" s="1"/>
      <c r="J130" s="35">
        <v>0</v>
      </c>
      <c r="K130" s="35">
        <v>-12</v>
      </c>
      <c r="L130" s="35"/>
      <c r="M130" s="35">
        <v>-12</v>
      </c>
      <c r="N130" s="35"/>
      <c r="O130" s="35">
        <v>-12</v>
      </c>
      <c r="P130" s="35">
        <f aca="true" t="shared" si="12" ref="P130:P151">J130+L130+N130</f>
        <v>0</v>
      </c>
      <c r="Q130" s="35">
        <f aca="true" t="shared" si="13" ref="Q130:Q151">K130+M130+O130</f>
        <v>-36</v>
      </c>
      <c r="R130" s="22">
        <f t="shared" si="9"/>
        <v>33</v>
      </c>
      <c r="S130">
        <f>IF(J130&gt;0,R130,(('sektor a I tura'!$T$2)*(-1)-1))</f>
        <v>11</v>
      </c>
    </row>
    <row r="131" spans="1:19" ht="21.75" customHeight="1">
      <c r="A131" s="8">
        <f aca="true" t="shared" si="14" ref="A131:A151">ROW(A131)-1</f>
        <v>130</v>
      </c>
      <c r="B131" s="8"/>
      <c r="C131" s="1"/>
      <c r="D131" s="1"/>
      <c r="E131" s="1"/>
      <c r="F131" s="1"/>
      <c r="G131" s="1"/>
      <c r="H131" s="1"/>
      <c r="I131" s="1"/>
      <c r="J131" s="35">
        <v>0</v>
      </c>
      <c r="K131" s="35">
        <v>-12</v>
      </c>
      <c r="L131" s="35"/>
      <c r="M131" s="35">
        <v>-12</v>
      </c>
      <c r="N131" s="35"/>
      <c r="O131" s="35">
        <v>-12</v>
      </c>
      <c r="P131" s="35">
        <f t="shared" si="12"/>
        <v>0</v>
      </c>
      <c r="Q131" s="35">
        <f t="shared" si="13"/>
        <v>-36</v>
      </c>
      <c r="R131" s="22">
        <f t="shared" si="9"/>
        <v>33</v>
      </c>
      <c r="S131">
        <f>IF(J131&gt;0,R131,(('sektor a I tura'!$T$2)*(-1)-1))</f>
        <v>11</v>
      </c>
    </row>
    <row r="132" spans="1:19" ht="21.75" customHeight="1">
      <c r="A132" s="8">
        <f t="shared" si="14"/>
        <v>131</v>
      </c>
      <c r="B132" s="8"/>
      <c r="C132" s="1"/>
      <c r="D132" s="1"/>
      <c r="E132" s="1"/>
      <c r="F132" s="1"/>
      <c r="G132" s="1"/>
      <c r="H132" s="1"/>
      <c r="I132" s="1"/>
      <c r="J132" s="35">
        <v>0</v>
      </c>
      <c r="K132" s="35">
        <v>-12</v>
      </c>
      <c r="L132" s="35"/>
      <c r="M132" s="35">
        <v>-12</v>
      </c>
      <c r="N132" s="35"/>
      <c r="O132" s="35">
        <v>-12</v>
      </c>
      <c r="P132" s="35">
        <f t="shared" si="12"/>
        <v>0</v>
      </c>
      <c r="Q132" s="35">
        <f t="shared" si="13"/>
        <v>-36</v>
      </c>
      <c r="R132" s="22">
        <f aca="true" t="shared" si="15" ref="R132:R151">IF(AND(Q132=Q131,P132=P131),R131,A132)</f>
        <v>33</v>
      </c>
      <c r="S132">
        <f>IF(J132&gt;0,R132,(('sektor a I tura'!$T$2)*(-1)-1))</f>
        <v>11</v>
      </c>
    </row>
    <row r="133" spans="1:19" ht="21.75" customHeight="1">
      <c r="A133" s="8">
        <f t="shared" si="14"/>
        <v>132</v>
      </c>
      <c r="B133" s="8"/>
      <c r="C133" s="1"/>
      <c r="D133" s="1"/>
      <c r="E133" s="1"/>
      <c r="F133" s="1"/>
      <c r="G133" s="1"/>
      <c r="H133" s="1"/>
      <c r="I133" s="1"/>
      <c r="J133" s="35">
        <v>0</v>
      </c>
      <c r="K133" s="35">
        <v>-12</v>
      </c>
      <c r="L133" s="35"/>
      <c r="M133" s="35">
        <v>-12</v>
      </c>
      <c r="N133" s="35"/>
      <c r="O133" s="35">
        <v>-12</v>
      </c>
      <c r="P133" s="35">
        <f t="shared" si="12"/>
        <v>0</v>
      </c>
      <c r="Q133" s="35">
        <f t="shared" si="13"/>
        <v>-36</v>
      </c>
      <c r="R133" s="22">
        <f t="shared" si="15"/>
        <v>33</v>
      </c>
      <c r="S133">
        <f>IF(J133&gt;0,R133,(('sektor a I tura'!$T$2)*(-1)-1))</f>
        <v>11</v>
      </c>
    </row>
    <row r="134" spans="1:19" ht="21.75" customHeight="1">
      <c r="A134" s="8">
        <f t="shared" si="14"/>
        <v>133</v>
      </c>
      <c r="B134" s="8"/>
      <c r="C134" s="1"/>
      <c r="D134" s="1"/>
      <c r="E134" s="1"/>
      <c r="F134" s="1"/>
      <c r="G134" s="1"/>
      <c r="H134" s="1"/>
      <c r="I134" s="1"/>
      <c r="J134" s="35">
        <v>0</v>
      </c>
      <c r="K134" s="35">
        <v>-12</v>
      </c>
      <c r="L134" s="35"/>
      <c r="M134" s="35">
        <v>-12</v>
      </c>
      <c r="N134" s="35"/>
      <c r="O134" s="35">
        <v>-12</v>
      </c>
      <c r="P134" s="35">
        <f t="shared" si="12"/>
        <v>0</v>
      </c>
      <c r="Q134" s="35">
        <f t="shared" si="13"/>
        <v>-36</v>
      </c>
      <c r="R134" s="22">
        <f t="shared" si="15"/>
        <v>33</v>
      </c>
      <c r="S134">
        <f>IF(J134&gt;0,R134,(('sektor a I tura'!$T$2)*(-1)-1))</f>
        <v>11</v>
      </c>
    </row>
    <row r="135" spans="1:19" ht="21.75" customHeight="1">
      <c r="A135" s="8">
        <f t="shared" si="14"/>
        <v>134</v>
      </c>
      <c r="B135" s="8"/>
      <c r="C135" s="1"/>
      <c r="D135" s="1"/>
      <c r="E135" s="1"/>
      <c r="F135" s="1"/>
      <c r="G135" s="1"/>
      <c r="H135" s="1"/>
      <c r="I135" s="1"/>
      <c r="J135" s="35">
        <v>0</v>
      </c>
      <c r="K135" s="35">
        <v>-12</v>
      </c>
      <c r="L135" s="35"/>
      <c r="M135" s="35">
        <v>-12</v>
      </c>
      <c r="N135" s="35"/>
      <c r="O135" s="35">
        <v>-12</v>
      </c>
      <c r="P135" s="35">
        <f t="shared" si="12"/>
        <v>0</v>
      </c>
      <c r="Q135" s="35">
        <f t="shared" si="13"/>
        <v>-36</v>
      </c>
      <c r="R135" s="22">
        <f t="shared" si="15"/>
        <v>33</v>
      </c>
      <c r="S135">
        <f>IF(J135&gt;0,R135,(('sektor a I tura'!$T$2)*(-1)-1))</f>
        <v>11</v>
      </c>
    </row>
    <row r="136" spans="1:19" ht="21.75" customHeight="1">
      <c r="A136" s="8">
        <f t="shared" si="14"/>
        <v>135</v>
      </c>
      <c r="B136" s="8"/>
      <c r="C136" s="1"/>
      <c r="D136" s="1"/>
      <c r="E136" s="1"/>
      <c r="F136" s="1"/>
      <c r="G136" s="1"/>
      <c r="H136" s="1"/>
      <c r="I136" s="1"/>
      <c r="J136" s="35">
        <v>0</v>
      </c>
      <c r="K136" s="35">
        <v>-12</v>
      </c>
      <c r="L136" s="35"/>
      <c r="M136" s="35">
        <v>-12</v>
      </c>
      <c r="N136" s="35"/>
      <c r="O136" s="35">
        <v>-12</v>
      </c>
      <c r="P136" s="35">
        <f t="shared" si="12"/>
        <v>0</v>
      </c>
      <c r="Q136" s="35">
        <f t="shared" si="13"/>
        <v>-36</v>
      </c>
      <c r="R136" s="22">
        <f t="shared" si="15"/>
        <v>33</v>
      </c>
      <c r="S136">
        <f>IF(J136&gt;0,R136,(('sektor a I tura'!$T$2)*(-1)-1))</f>
        <v>11</v>
      </c>
    </row>
    <row r="137" spans="1:19" ht="21.75" customHeight="1">
      <c r="A137" s="8">
        <f t="shared" si="14"/>
        <v>136</v>
      </c>
      <c r="B137" s="8"/>
      <c r="C137" s="1"/>
      <c r="D137" s="1"/>
      <c r="E137" s="1"/>
      <c r="F137" s="1"/>
      <c r="G137" s="1"/>
      <c r="H137" s="1"/>
      <c r="I137" s="1"/>
      <c r="J137" s="35">
        <v>0</v>
      </c>
      <c r="K137" s="35">
        <v>-12</v>
      </c>
      <c r="L137" s="35"/>
      <c r="M137" s="35">
        <v>-12</v>
      </c>
      <c r="N137" s="35"/>
      <c r="O137" s="35">
        <v>-12</v>
      </c>
      <c r="P137" s="35">
        <f t="shared" si="12"/>
        <v>0</v>
      </c>
      <c r="Q137" s="35">
        <f t="shared" si="13"/>
        <v>-36</v>
      </c>
      <c r="R137" s="22">
        <f t="shared" si="15"/>
        <v>33</v>
      </c>
      <c r="S137">
        <f>IF(J137&gt;0,R137,(('sektor a I tura'!$T$2)*(-1)-1))</f>
        <v>11</v>
      </c>
    </row>
    <row r="138" spans="1:19" ht="21.75" customHeight="1">
      <c r="A138" s="8">
        <f t="shared" si="14"/>
        <v>137</v>
      </c>
      <c r="B138" s="8"/>
      <c r="C138" s="1"/>
      <c r="D138" s="1"/>
      <c r="E138" s="1"/>
      <c r="F138" s="1"/>
      <c r="G138" s="1"/>
      <c r="H138" s="1"/>
      <c r="I138" s="1"/>
      <c r="J138" s="35">
        <v>0</v>
      </c>
      <c r="K138" s="35">
        <v>-12</v>
      </c>
      <c r="L138" s="35"/>
      <c r="M138" s="35">
        <v>-12</v>
      </c>
      <c r="N138" s="35"/>
      <c r="O138" s="35">
        <v>-12</v>
      </c>
      <c r="P138" s="35">
        <f t="shared" si="12"/>
        <v>0</v>
      </c>
      <c r="Q138" s="35">
        <f t="shared" si="13"/>
        <v>-36</v>
      </c>
      <c r="R138" s="22">
        <f t="shared" si="15"/>
        <v>33</v>
      </c>
      <c r="S138">
        <f>IF(J138&gt;0,R138,(('sektor a I tura'!$T$2)*(-1)-1))</f>
        <v>11</v>
      </c>
    </row>
    <row r="139" spans="1:19" ht="21.75" customHeight="1">
      <c r="A139" s="8">
        <f t="shared" si="14"/>
        <v>138</v>
      </c>
      <c r="B139" s="8"/>
      <c r="C139" s="1"/>
      <c r="D139" s="1"/>
      <c r="E139" s="1"/>
      <c r="F139" s="1"/>
      <c r="G139" s="1"/>
      <c r="H139" s="1"/>
      <c r="I139" s="1"/>
      <c r="J139" s="35">
        <v>0</v>
      </c>
      <c r="K139" s="35">
        <v>-12</v>
      </c>
      <c r="L139" s="35"/>
      <c r="M139" s="35">
        <v>-12</v>
      </c>
      <c r="N139" s="35"/>
      <c r="O139" s="35">
        <v>-12</v>
      </c>
      <c r="P139" s="35">
        <f t="shared" si="12"/>
        <v>0</v>
      </c>
      <c r="Q139" s="35">
        <f t="shared" si="13"/>
        <v>-36</v>
      </c>
      <c r="R139" s="22">
        <f t="shared" si="15"/>
        <v>33</v>
      </c>
      <c r="S139">
        <f>IF(J139&gt;0,R139,(('sektor a I tura'!$T$2)*(-1)-1))</f>
        <v>11</v>
      </c>
    </row>
    <row r="140" spans="1:19" ht="21.75" customHeight="1">
      <c r="A140" s="8">
        <f t="shared" si="14"/>
        <v>139</v>
      </c>
      <c r="B140" s="8"/>
      <c r="C140" s="1"/>
      <c r="D140" s="1"/>
      <c r="E140" s="1"/>
      <c r="F140" s="1"/>
      <c r="G140" s="1"/>
      <c r="H140" s="1"/>
      <c r="I140" s="1"/>
      <c r="J140" s="35">
        <v>0</v>
      </c>
      <c r="K140" s="35">
        <v>-12</v>
      </c>
      <c r="L140" s="35"/>
      <c r="M140" s="35">
        <v>-12</v>
      </c>
      <c r="N140" s="35"/>
      <c r="O140" s="35">
        <v>-12</v>
      </c>
      <c r="P140" s="35">
        <f t="shared" si="12"/>
        <v>0</v>
      </c>
      <c r="Q140" s="35">
        <f t="shared" si="13"/>
        <v>-36</v>
      </c>
      <c r="R140" s="22">
        <f t="shared" si="15"/>
        <v>33</v>
      </c>
      <c r="S140">
        <f>IF(J140&gt;0,R140,(('sektor a I tura'!$T$2)*(-1)-1))</f>
        <v>11</v>
      </c>
    </row>
    <row r="141" spans="1:19" ht="21.75" customHeight="1">
      <c r="A141" s="8">
        <f t="shared" si="14"/>
        <v>140</v>
      </c>
      <c r="B141" s="8"/>
      <c r="C141" s="1"/>
      <c r="D141" s="1"/>
      <c r="E141" s="1"/>
      <c r="F141" s="1"/>
      <c r="G141" s="1"/>
      <c r="H141" s="1"/>
      <c r="I141" s="1"/>
      <c r="J141" s="35">
        <v>0</v>
      </c>
      <c r="K141" s="35">
        <v>-12</v>
      </c>
      <c r="L141" s="35"/>
      <c r="M141" s="35">
        <v>-12</v>
      </c>
      <c r="N141" s="35"/>
      <c r="O141" s="35">
        <v>-12</v>
      </c>
      <c r="P141" s="35">
        <f t="shared" si="12"/>
        <v>0</v>
      </c>
      <c r="Q141" s="35">
        <f t="shared" si="13"/>
        <v>-36</v>
      </c>
      <c r="R141" s="22">
        <f t="shared" si="15"/>
        <v>33</v>
      </c>
      <c r="S141">
        <f>IF(J141&gt;0,R141,(('sektor a I tura'!$T$2)*(-1)-1))</f>
        <v>11</v>
      </c>
    </row>
    <row r="142" spans="1:19" ht="21.75" customHeight="1">
      <c r="A142" s="8">
        <f t="shared" si="14"/>
        <v>141</v>
      </c>
      <c r="B142" s="8"/>
      <c r="C142" s="1"/>
      <c r="D142" s="1"/>
      <c r="E142" s="1"/>
      <c r="F142" s="1"/>
      <c r="G142" s="1"/>
      <c r="H142" s="1"/>
      <c r="I142" s="1"/>
      <c r="J142" s="35">
        <v>0</v>
      </c>
      <c r="K142" s="35">
        <v>-12</v>
      </c>
      <c r="L142" s="35"/>
      <c r="M142" s="35">
        <v>-12</v>
      </c>
      <c r="N142" s="35"/>
      <c r="O142" s="35">
        <v>-12</v>
      </c>
      <c r="P142" s="35">
        <f t="shared" si="12"/>
        <v>0</v>
      </c>
      <c r="Q142" s="35">
        <f t="shared" si="13"/>
        <v>-36</v>
      </c>
      <c r="R142" s="22">
        <f t="shared" si="15"/>
        <v>33</v>
      </c>
      <c r="S142">
        <f>IF(J142&gt;0,R142,(('sektor a I tura'!$T$2)*(-1)-1))</f>
        <v>11</v>
      </c>
    </row>
    <row r="143" spans="1:19" ht="21.75" customHeight="1">
      <c r="A143" s="8">
        <f t="shared" si="14"/>
        <v>142</v>
      </c>
      <c r="B143" s="8"/>
      <c r="C143" s="1"/>
      <c r="D143" s="1"/>
      <c r="E143" s="1"/>
      <c r="F143" s="1"/>
      <c r="G143" s="1"/>
      <c r="H143" s="1"/>
      <c r="I143" s="1"/>
      <c r="J143" s="35">
        <v>0</v>
      </c>
      <c r="K143" s="35">
        <v>-12</v>
      </c>
      <c r="L143" s="35"/>
      <c r="M143" s="35">
        <v>-12</v>
      </c>
      <c r="N143" s="35"/>
      <c r="O143" s="35">
        <v>-12</v>
      </c>
      <c r="P143" s="35">
        <f t="shared" si="12"/>
        <v>0</v>
      </c>
      <c r="Q143" s="35">
        <f t="shared" si="13"/>
        <v>-36</v>
      </c>
      <c r="R143" s="22">
        <f t="shared" si="15"/>
        <v>33</v>
      </c>
      <c r="S143">
        <f>IF(J143&gt;0,R143,(('sektor a I tura'!$T$2)*(-1)-1))</f>
        <v>11</v>
      </c>
    </row>
    <row r="144" spans="1:19" ht="21.75" customHeight="1">
      <c r="A144" s="8">
        <f t="shared" si="14"/>
        <v>143</v>
      </c>
      <c r="B144" s="8"/>
      <c r="C144" s="1"/>
      <c r="D144" s="1"/>
      <c r="E144" s="1"/>
      <c r="F144" s="1"/>
      <c r="G144" s="1"/>
      <c r="H144" s="1"/>
      <c r="I144" s="1"/>
      <c r="J144" s="35">
        <v>0</v>
      </c>
      <c r="K144" s="35">
        <v>-12</v>
      </c>
      <c r="L144" s="35"/>
      <c r="M144" s="35">
        <v>-12</v>
      </c>
      <c r="N144" s="35"/>
      <c r="O144" s="35">
        <v>-12</v>
      </c>
      <c r="P144" s="35">
        <f t="shared" si="12"/>
        <v>0</v>
      </c>
      <c r="Q144" s="35">
        <f t="shared" si="13"/>
        <v>-36</v>
      </c>
      <c r="R144" s="22">
        <f t="shared" si="15"/>
        <v>33</v>
      </c>
      <c r="S144">
        <f>IF(J144&gt;0,R144,(('sektor a I tura'!$T$2)*(-1)-1))</f>
        <v>11</v>
      </c>
    </row>
    <row r="145" spans="1:19" ht="21.75" customHeight="1">
      <c r="A145" s="8">
        <f t="shared" si="14"/>
        <v>144</v>
      </c>
      <c r="B145" s="8"/>
      <c r="C145" s="1"/>
      <c r="D145" s="1"/>
      <c r="E145" s="1"/>
      <c r="F145" s="1"/>
      <c r="G145" s="1"/>
      <c r="H145" s="1"/>
      <c r="I145" s="1"/>
      <c r="J145" s="35">
        <v>0</v>
      </c>
      <c r="K145" s="35">
        <v>-12</v>
      </c>
      <c r="L145" s="35"/>
      <c r="M145" s="35">
        <v>-12</v>
      </c>
      <c r="N145" s="35"/>
      <c r="O145" s="35">
        <v>-12</v>
      </c>
      <c r="P145" s="35">
        <f t="shared" si="12"/>
        <v>0</v>
      </c>
      <c r="Q145" s="35">
        <f t="shared" si="13"/>
        <v>-36</v>
      </c>
      <c r="R145" s="22">
        <f t="shared" si="15"/>
        <v>33</v>
      </c>
      <c r="S145">
        <f>IF(J145&gt;0,R145,(('sektor a I tura'!$T$2)*(-1)-1))</f>
        <v>11</v>
      </c>
    </row>
    <row r="146" spans="1:19" ht="21.75" customHeight="1">
      <c r="A146" s="8">
        <f t="shared" si="14"/>
        <v>145</v>
      </c>
      <c r="B146" s="8"/>
      <c r="C146" s="1"/>
      <c r="D146" s="1"/>
      <c r="E146" s="1"/>
      <c r="F146" s="1"/>
      <c r="G146" s="1"/>
      <c r="H146" s="1"/>
      <c r="I146" s="1"/>
      <c r="J146" s="35">
        <v>0</v>
      </c>
      <c r="K146" s="35">
        <v>-12</v>
      </c>
      <c r="L146" s="35"/>
      <c r="M146" s="35">
        <v>-12</v>
      </c>
      <c r="N146" s="35"/>
      <c r="O146" s="35">
        <v>-12</v>
      </c>
      <c r="P146" s="35">
        <f t="shared" si="12"/>
        <v>0</v>
      </c>
      <c r="Q146" s="35">
        <f t="shared" si="13"/>
        <v>-36</v>
      </c>
      <c r="R146" s="22">
        <f t="shared" si="15"/>
        <v>33</v>
      </c>
      <c r="S146">
        <f>IF(J146&gt;0,R146,(('sektor a I tura'!$T$2)*(-1)-1))</f>
        <v>11</v>
      </c>
    </row>
    <row r="147" spans="1:19" ht="21.75" customHeight="1">
      <c r="A147" s="8">
        <f t="shared" si="14"/>
        <v>146</v>
      </c>
      <c r="B147" s="8"/>
      <c r="C147" s="1"/>
      <c r="D147" s="1"/>
      <c r="E147" s="1"/>
      <c r="F147" s="1"/>
      <c r="G147" s="1"/>
      <c r="H147" s="1"/>
      <c r="I147" s="1"/>
      <c r="J147" s="35">
        <v>0</v>
      </c>
      <c r="K147" s="35">
        <v>-12</v>
      </c>
      <c r="L147" s="35"/>
      <c r="M147" s="35">
        <v>-12</v>
      </c>
      <c r="N147" s="35"/>
      <c r="O147" s="35">
        <v>-12</v>
      </c>
      <c r="P147" s="35">
        <f t="shared" si="12"/>
        <v>0</v>
      </c>
      <c r="Q147" s="35">
        <f t="shared" si="13"/>
        <v>-36</v>
      </c>
      <c r="R147" s="22">
        <f t="shared" si="15"/>
        <v>33</v>
      </c>
      <c r="S147">
        <f>IF(J147&gt;0,R147,(('sektor a I tura'!$T$2)*(-1)-1))</f>
        <v>11</v>
      </c>
    </row>
    <row r="148" spans="1:19" ht="21.75" customHeight="1">
      <c r="A148" s="8">
        <f t="shared" si="14"/>
        <v>147</v>
      </c>
      <c r="B148" s="8"/>
      <c r="C148" s="1"/>
      <c r="D148" s="1"/>
      <c r="E148" s="1"/>
      <c r="F148" s="1"/>
      <c r="G148" s="1"/>
      <c r="H148" s="1"/>
      <c r="I148" s="1"/>
      <c r="J148" s="35">
        <v>0</v>
      </c>
      <c r="K148" s="35">
        <v>-12</v>
      </c>
      <c r="L148" s="35"/>
      <c r="M148" s="35">
        <v>-12</v>
      </c>
      <c r="N148" s="35"/>
      <c r="O148" s="35">
        <v>-12</v>
      </c>
      <c r="P148" s="35">
        <f t="shared" si="12"/>
        <v>0</v>
      </c>
      <c r="Q148" s="35">
        <f t="shared" si="13"/>
        <v>-36</v>
      </c>
      <c r="R148" s="22">
        <f t="shared" si="15"/>
        <v>33</v>
      </c>
      <c r="S148">
        <f>IF(J148&gt;0,R148,(('sektor a I tura'!$T$2)*(-1)-1))</f>
        <v>11</v>
      </c>
    </row>
    <row r="149" spans="1:19" ht="21.75" customHeight="1">
      <c r="A149" s="8">
        <f t="shared" si="14"/>
        <v>148</v>
      </c>
      <c r="B149" s="8"/>
      <c r="C149" s="1"/>
      <c r="D149" s="1"/>
      <c r="E149" s="1"/>
      <c r="F149" s="1"/>
      <c r="G149" s="1"/>
      <c r="H149" s="1"/>
      <c r="I149" s="1"/>
      <c r="J149" s="35">
        <v>0</v>
      </c>
      <c r="K149" s="35">
        <v>-12</v>
      </c>
      <c r="L149" s="35"/>
      <c r="M149" s="35">
        <v>-12</v>
      </c>
      <c r="N149" s="35"/>
      <c r="O149" s="35">
        <v>-12</v>
      </c>
      <c r="P149" s="35">
        <f t="shared" si="12"/>
        <v>0</v>
      </c>
      <c r="Q149" s="35">
        <f t="shared" si="13"/>
        <v>-36</v>
      </c>
      <c r="R149" s="22">
        <f t="shared" si="15"/>
        <v>33</v>
      </c>
      <c r="S149">
        <f>IF(J149&gt;0,R149,(('sektor a I tura'!$T$2)*(-1)-1))</f>
        <v>11</v>
      </c>
    </row>
    <row r="150" spans="1:19" ht="21.75" customHeight="1">
      <c r="A150" s="8">
        <f t="shared" si="14"/>
        <v>149</v>
      </c>
      <c r="B150" s="8"/>
      <c r="C150" s="1"/>
      <c r="D150" s="1"/>
      <c r="E150" s="1"/>
      <c r="F150" s="1"/>
      <c r="G150" s="1"/>
      <c r="H150" s="1"/>
      <c r="I150" s="1"/>
      <c r="J150" s="35">
        <v>0</v>
      </c>
      <c r="K150" s="35">
        <v>-12</v>
      </c>
      <c r="L150" s="35"/>
      <c r="M150" s="35">
        <v>-12</v>
      </c>
      <c r="N150" s="35"/>
      <c r="O150" s="35">
        <v>-12</v>
      </c>
      <c r="P150" s="35">
        <f t="shared" si="12"/>
        <v>0</v>
      </c>
      <c r="Q150" s="35">
        <f t="shared" si="13"/>
        <v>-36</v>
      </c>
      <c r="R150" s="22">
        <f t="shared" si="15"/>
        <v>33</v>
      </c>
      <c r="S150">
        <f>IF(J150&gt;0,R150,(('sektor a I tura'!$T$2)*(-1)-1))</f>
        <v>11</v>
      </c>
    </row>
    <row r="151" spans="1:19" ht="21.75" customHeight="1">
      <c r="A151" s="8">
        <f t="shared" si="14"/>
        <v>150</v>
      </c>
      <c r="B151" s="8"/>
      <c r="C151" s="1"/>
      <c r="D151" s="1"/>
      <c r="E151" s="1"/>
      <c r="F151" s="1"/>
      <c r="G151" s="1"/>
      <c r="H151" s="1"/>
      <c r="I151" s="1"/>
      <c r="J151" s="35">
        <v>0</v>
      </c>
      <c r="K151" s="35">
        <v>-12</v>
      </c>
      <c r="L151" s="35"/>
      <c r="M151" s="35">
        <v>-12</v>
      </c>
      <c r="N151" s="35"/>
      <c r="O151" s="35">
        <v>-12</v>
      </c>
      <c r="P151" s="35">
        <f t="shared" si="12"/>
        <v>0</v>
      </c>
      <c r="Q151" s="35">
        <f t="shared" si="13"/>
        <v>-36</v>
      </c>
      <c r="R151" s="22">
        <f t="shared" si="15"/>
        <v>33</v>
      </c>
      <c r="S151">
        <f>IF(J151&gt;0,R151,(('sektor a I tura'!$T$2)*(-1)-1))</f>
        <v>11</v>
      </c>
    </row>
    <row r="152" spans="1:18" ht="21.75" customHeight="1">
      <c r="A152" s="33"/>
      <c r="B152" s="33"/>
      <c r="C152" s="7"/>
      <c r="D152" s="7"/>
      <c r="E152" s="7"/>
      <c r="F152" s="7"/>
      <c r="G152" s="7"/>
      <c r="H152" s="7"/>
      <c r="I152" s="7"/>
      <c r="J152" s="39"/>
      <c r="K152" s="39"/>
      <c r="L152" s="39"/>
      <c r="M152" s="39"/>
      <c r="N152" s="39"/>
      <c r="O152" s="39"/>
      <c r="P152" s="39"/>
      <c r="Q152" s="39"/>
      <c r="R152" s="38"/>
    </row>
    <row r="153" spans="1:18" ht="21.75" customHeight="1">
      <c r="A153" s="33"/>
      <c r="B153" s="33"/>
      <c r="C153" s="7"/>
      <c r="D153" s="7"/>
      <c r="E153" s="7"/>
      <c r="F153" s="7"/>
      <c r="G153" s="7"/>
      <c r="H153" s="7"/>
      <c r="I153" s="7"/>
      <c r="J153" s="39"/>
      <c r="K153" s="39"/>
      <c r="L153" s="39"/>
      <c r="M153" s="39"/>
      <c r="N153" s="39"/>
      <c r="O153" s="39"/>
      <c r="P153" s="39"/>
      <c r="Q153" s="39"/>
      <c r="R153" s="38"/>
    </row>
    <row r="154" spans="1:18" ht="21.75" customHeight="1">
      <c r="A154" s="33"/>
      <c r="B154" s="33"/>
      <c r="C154" s="7"/>
      <c r="D154" s="7"/>
      <c r="E154" s="7"/>
      <c r="F154" s="7"/>
      <c r="G154" s="7"/>
      <c r="H154" s="7"/>
      <c r="I154" s="7"/>
      <c r="J154" s="39"/>
      <c r="K154" s="39"/>
      <c r="L154" s="39"/>
      <c r="M154" s="39"/>
      <c r="N154" s="39"/>
      <c r="O154" s="39"/>
      <c r="P154" s="39"/>
      <c r="Q154" s="39"/>
      <c r="R154" s="38"/>
    </row>
    <row r="155" spans="1:18" ht="21.75" customHeight="1">
      <c r="A155" s="33"/>
      <c r="B155" s="33"/>
      <c r="C155" s="7"/>
      <c r="D155" s="7"/>
      <c r="E155" s="7"/>
      <c r="F155" s="7"/>
      <c r="G155" s="7"/>
      <c r="H155" s="7"/>
      <c r="I155" s="7"/>
      <c r="J155" s="39"/>
      <c r="K155" s="39"/>
      <c r="L155" s="39"/>
      <c r="M155" s="39"/>
      <c r="N155" s="39"/>
      <c r="O155" s="39"/>
      <c r="P155" s="39"/>
      <c r="Q155" s="39"/>
      <c r="R155" s="38"/>
    </row>
    <row r="156" spans="1:18" ht="21.75" customHeight="1">
      <c r="A156" s="33"/>
      <c r="B156" s="33"/>
      <c r="C156" s="7"/>
      <c r="D156" s="7"/>
      <c r="E156" s="7"/>
      <c r="F156" s="7"/>
      <c r="G156" s="7"/>
      <c r="H156" s="7"/>
      <c r="I156" s="7"/>
      <c r="J156" s="39"/>
      <c r="K156" s="39"/>
      <c r="L156" s="39"/>
      <c r="M156" s="39"/>
      <c r="N156" s="39"/>
      <c r="O156" s="39"/>
      <c r="P156" s="39"/>
      <c r="Q156" s="39"/>
      <c r="R156" s="38"/>
    </row>
    <row r="157" spans="1:18" ht="21.75" customHeight="1">
      <c r="A157" s="33"/>
      <c r="B157" s="33"/>
      <c r="C157" s="7"/>
      <c r="D157" s="7"/>
      <c r="E157" s="7"/>
      <c r="F157" s="7"/>
      <c r="G157" s="7"/>
      <c r="H157" s="7"/>
      <c r="I157" s="7"/>
      <c r="J157" s="39"/>
      <c r="K157" s="39"/>
      <c r="L157" s="39"/>
      <c r="M157" s="39"/>
      <c r="N157" s="39"/>
      <c r="O157" s="39"/>
      <c r="P157" s="39"/>
      <c r="Q157" s="39"/>
      <c r="R157" s="38"/>
    </row>
    <row r="158" spans="1:18" ht="21.75" customHeight="1">
      <c r="A158" s="33"/>
      <c r="B158" s="33"/>
      <c r="C158" s="7"/>
      <c r="D158" s="7"/>
      <c r="E158" s="7"/>
      <c r="F158" s="7"/>
      <c r="G158" s="7"/>
      <c r="H158" s="7"/>
      <c r="I158" s="7"/>
      <c r="J158" s="39"/>
      <c r="K158" s="39"/>
      <c r="L158" s="39"/>
      <c r="M158" s="39"/>
      <c r="N158" s="39"/>
      <c r="O158" s="39"/>
      <c r="P158" s="39"/>
      <c r="Q158" s="39"/>
      <c r="R158" s="38"/>
    </row>
    <row r="159" spans="1:18" ht="21.75" customHeight="1">
      <c r="A159" s="33"/>
      <c r="B159" s="33"/>
      <c r="C159" s="7"/>
      <c r="D159" s="7"/>
      <c r="E159" s="7"/>
      <c r="F159" s="7"/>
      <c r="G159" s="7"/>
      <c r="H159" s="7"/>
      <c r="I159" s="7"/>
      <c r="J159" s="39"/>
      <c r="K159" s="39"/>
      <c r="L159" s="39"/>
      <c r="M159" s="39"/>
      <c r="N159" s="39"/>
      <c r="O159" s="39"/>
      <c r="P159" s="39"/>
      <c r="Q159" s="39"/>
      <c r="R159" s="38"/>
    </row>
    <row r="160" spans="1:18" ht="21.75" customHeight="1">
      <c r="A160" s="33"/>
      <c r="B160" s="33"/>
      <c r="C160" s="7"/>
      <c r="D160" s="7"/>
      <c r="E160" s="7"/>
      <c r="F160" s="7"/>
      <c r="G160" s="7"/>
      <c r="H160" s="7"/>
      <c r="I160" s="7"/>
      <c r="J160" s="39"/>
      <c r="K160" s="39"/>
      <c r="L160" s="39"/>
      <c r="M160" s="39"/>
      <c r="N160" s="39"/>
      <c r="O160" s="39"/>
      <c r="P160" s="39"/>
      <c r="Q160" s="39"/>
      <c r="R160" s="38"/>
    </row>
    <row r="161" spans="1:18" ht="21.75" customHeight="1">
      <c r="A161" s="33"/>
      <c r="B161" s="33"/>
      <c r="C161" s="7"/>
      <c r="D161" s="7"/>
      <c r="E161" s="7"/>
      <c r="F161" s="7"/>
      <c r="G161" s="7"/>
      <c r="H161" s="7"/>
      <c r="I161" s="7"/>
      <c r="J161" s="39"/>
      <c r="K161" s="39"/>
      <c r="L161" s="39"/>
      <c r="M161" s="39"/>
      <c r="N161" s="39"/>
      <c r="O161" s="39"/>
      <c r="P161" s="39"/>
      <c r="Q161" s="39"/>
      <c r="R161" s="38"/>
    </row>
    <row r="162" spans="1:18" ht="21.75" customHeight="1">
      <c r="A162" s="33"/>
      <c r="B162" s="33"/>
      <c r="C162" s="7"/>
      <c r="D162" s="7"/>
      <c r="E162" s="7"/>
      <c r="F162" s="7"/>
      <c r="G162" s="7"/>
      <c r="H162" s="7"/>
      <c r="I162" s="7"/>
      <c r="J162" s="39"/>
      <c r="K162" s="39"/>
      <c r="L162" s="39"/>
      <c r="M162" s="39"/>
      <c r="N162" s="39"/>
      <c r="O162" s="39"/>
      <c r="P162" s="39"/>
      <c r="Q162" s="39"/>
      <c r="R162" s="38"/>
    </row>
    <row r="163" spans="1:18" ht="21.75" customHeight="1">
      <c r="A163" s="33"/>
      <c r="B163" s="33"/>
      <c r="C163" s="7"/>
      <c r="D163" s="7"/>
      <c r="E163" s="7"/>
      <c r="F163" s="7"/>
      <c r="G163" s="7"/>
      <c r="H163" s="7"/>
      <c r="I163" s="7"/>
      <c r="J163" s="39"/>
      <c r="K163" s="39"/>
      <c r="L163" s="39"/>
      <c r="M163" s="39"/>
      <c r="N163" s="39"/>
      <c r="O163" s="39"/>
      <c r="P163" s="39"/>
      <c r="Q163" s="39"/>
      <c r="R163" s="38"/>
    </row>
    <row r="164" spans="1:18" ht="21.75" customHeight="1">
      <c r="A164" s="33"/>
      <c r="B164" s="33"/>
      <c r="C164" s="7"/>
      <c r="D164" s="7"/>
      <c r="E164" s="7"/>
      <c r="F164" s="7"/>
      <c r="G164" s="7"/>
      <c r="H164" s="7"/>
      <c r="I164" s="7"/>
      <c r="J164" s="39"/>
      <c r="K164" s="39"/>
      <c r="L164" s="39"/>
      <c r="M164" s="39"/>
      <c r="N164" s="39"/>
      <c r="O164" s="39"/>
      <c r="P164" s="39"/>
      <c r="Q164" s="39"/>
      <c r="R164" s="38"/>
    </row>
    <row r="165" spans="1:18" ht="21.75" customHeight="1">
      <c r="A165" s="33"/>
      <c r="B165" s="33"/>
      <c r="C165" s="7"/>
      <c r="D165" s="7"/>
      <c r="E165" s="7"/>
      <c r="F165" s="7"/>
      <c r="G165" s="7"/>
      <c r="H165" s="7"/>
      <c r="I165" s="7"/>
      <c r="J165" s="39"/>
      <c r="K165" s="39"/>
      <c r="L165" s="39"/>
      <c r="M165" s="39"/>
      <c r="N165" s="39"/>
      <c r="O165" s="39"/>
      <c r="P165" s="39"/>
      <c r="Q165" s="39"/>
      <c r="R165" s="38"/>
    </row>
    <row r="166" spans="1:18" ht="21.75" customHeight="1">
      <c r="A166" s="33"/>
      <c r="B166" s="33"/>
      <c r="C166" s="7"/>
      <c r="D166" s="7"/>
      <c r="E166" s="7"/>
      <c r="F166" s="7"/>
      <c r="G166" s="7"/>
      <c r="H166" s="7"/>
      <c r="I166" s="7"/>
      <c r="J166" s="39"/>
      <c r="K166" s="39"/>
      <c r="L166" s="39"/>
      <c r="M166" s="39"/>
      <c r="N166" s="39"/>
      <c r="O166" s="39"/>
      <c r="P166" s="39"/>
      <c r="Q166" s="39"/>
      <c r="R166" s="38"/>
    </row>
    <row r="167" spans="1:18" ht="23.25" customHeight="1">
      <c r="A167" s="33"/>
      <c r="B167" s="33"/>
      <c r="C167" s="7"/>
      <c r="D167" s="7"/>
      <c r="E167" s="7"/>
      <c r="F167" s="7"/>
      <c r="G167" s="7"/>
      <c r="H167" s="7"/>
      <c r="I167" s="7"/>
      <c r="J167" s="39"/>
      <c r="K167" s="39"/>
      <c r="L167" s="39"/>
      <c r="M167" s="39"/>
      <c r="N167" s="39"/>
      <c r="O167" s="39"/>
      <c r="P167" s="39"/>
      <c r="Q167" s="39"/>
      <c r="R167" s="7"/>
    </row>
    <row r="168" spans="1:18" ht="23.25" customHeight="1">
      <c r="A168" s="33"/>
      <c r="B168" s="33"/>
      <c r="C168" s="7"/>
      <c r="D168" s="7"/>
      <c r="E168" s="7"/>
      <c r="F168" s="7"/>
      <c r="G168" s="7"/>
      <c r="H168" s="7"/>
      <c r="I168" s="7"/>
      <c r="J168" s="39"/>
      <c r="K168" s="39"/>
      <c r="L168" s="39"/>
      <c r="M168" s="39"/>
      <c r="N168" s="39"/>
      <c r="O168" s="39"/>
      <c r="P168" s="39"/>
      <c r="Q168" s="39"/>
      <c r="R168" s="7"/>
    </row>
    <row r="169" spans="1:18" ht="23.25" customHeight="1">
      <c r="A169" s="33"/>
      <c r="B169" s="33"/>
      <c r="C169" s="7"/>
      <c r="D169" s="7"/>
      <c r="E169" s="7"/>
      <c r="F169" s="7"/>
      <c r="G169" s="7"/>
      <c r="H169" s="7"/>
      <c r="I169" s="7"/>
      <c r="J169" s="39"/>
      <c r="K169" s="39"/>
      <c r="L169" s="39"/>
      <c r="M169" s="39"/>
      <c r="N169" s="39"/>
      <c r="O169" s="39"/>
      <c r="P169" s="39"/>
      <c r="Q169" s="39"/>
      <c r="R169" s="7"/>
    </row>
    <row r="170" spans="1:18" ht="23.25" customHeight="1">
      <c r="A170" s="33"/>
      <c r="B170" s="33"/>
      <c r="C170" s="7"/>
      <c r="D170" s="7"/>
      <c r="E170" s="7"/>
      <c r="F170" s="7"/>
      <c r="G170" s="7"/>
      <c r="H170" s="7"/>
      <c r="I170" s="7"/>
      <c r="J170" s="39"/>
      <c r="K170" s="39"/>
      <c r="L170" s="39"/>
      <c r="M170" s="39"/>
      <c r="N170" s="39"/>
      <c r="O170" s="39"/>
      <c r="P170" s="39"/>
      <c r="Q170" s="39"/>
      <c r="R170" s="7"/>
    </row>
    <row r="171" spans="1:18" ht="23.25" customHeight="1">
      <c r="A171" s="33"/>
      <c r="B171" s="33"/>
      <c r="C171" s="7"/>
      <c r="D171" s="7"/>
      <c r="E171" s="7"/>
      <c r="F171" s="7"/>
      <c r="G171" s="7"/>
      <c r="H171" s="7"/>
      <c r="I171" s="7"/>
      <c r="J171" s="39"/>
      <c r="K171" s="39"/>
      <c r="L171" s="39"/>
      <c r="M171" s="39"/>
      <c r="N171" s="39"/>
      <c r="O171" s="39"/>
      <c r="P171" s="39"/>
      <c r="Q171" s="39"/>
      <c r="R171" s="7"/>
    </row>
    <row r="172" spans="1:18" ht="23.25" customHeight="1">
      <c r="A172" s="33"/>
      <c r="B172" s="33"/>
      <c r="C172" s="7"/>
      <c r="D172" s="7"/>
      <c r="E172" s="7"/>
      <c r="F172" s="7"/>
      <c r="G172" s="7"/>
      <c r="H172" s="7"/>
      <c r="I172" s="7"/>
      <c r="J172" s="39"/>
      <c r="K172" s="39"/>
      <c r="L172" s="39"/>
      <c r="M172" s="39"/>
      <c r="N172" s="39"/>
      <c r="O172" s="39"/>
      <c r="P172" s="39"/>
      <c r="Q172" s="39"/>
      <c r="R172" s="7"/>
    </row>
    <row r="173" spans="1:18" ht="23.25" customHeight="1">
      <c r="A173" s="33"/>
      <c r="B173" s="33"/>
      <c r="C173" s="7"/>
      <c r="D173" s="7"/>
      <c r="E173" s="7"/>
      <c r="F173" s="7"/>
      <c r="G173" s="7"/>
      <c r="H173" s="7"/>
      <c r="I173" s="7"/>
      <c r="J173" s="39"/>
      <c r="K173" s="39"/>
      <c r="L173" s="39"/>
      <c r="M173" s="39"/>
      <c r="N173" s="39"/>
      <c r="O173" s="39"/>
      <c r="P173" s="39"/>
      <c r="Q173" s="39"/>
      <c r="R173" s="7"/>
    </row>
    <row r="174" spans="1:18" ht="23.25" customHeight="1">
      <c r="A174" s="33"/>
      <c r="B174" s="33"/>
      <c r="C174" s="7"/>
      <c r="D174" s="7"/>
      <c r="E174" s="7"/>
      <c r="F174" s="7"/>
      <c r="G174" s="7"/>
      <c r="H174" s="7"/>
      <c r="I174" s="7"/>
      <c r="J174" s="39"/>
      <c r="K174" s="39"/>
      <c r="L174" s="39"/>
      <c r="M174" s="39"/>
      <c r="N174" s="39"/>
      <c r="O174" s="39"/>
      <c r="P174" s="39"/>
      <c r="Q174" s="39"/>
      <c r="R174" s="7"/>
    </row>
    <row r="175" spans="1:18" ht="23.25" customHeight="1">
      <c r="A175" s="33"/>
      <c r="B175" s="33"/>
      <c r="C175" s="7"/>
      <c r="D175" s="7"/>
      <c r="E175" s="7"/>
      <c r="F175" s="7"/>
      <c r="G175" s="7"/>
      <c r="H175" s="7"/>
      <c r="I175" s="7"/>
      <c r="J175" s="39"/>
      <c r="K175" s="39"/>
      <c r="L175" s="39"/>
      <c r="M175" s="39"/>
      <c r="N175" s="39"/>
      <c r="O175" s="39"/>
      <c r="P175" s="39"/>
      <c r="Q175" s="39"/>
      <c r="R175" s="7"/>
    </row>
    <row r="176" spans="1:18" ht="23.25" customHeight="1">
      <c r="A176" s="33"/>
      <c r="B176" s="33"/>
      <c r="C176" s="7"/>
      <c r="D176" s="7"/>
      <c r="E176" s="7"/>
      <c r="F176" s="7"/>
      <c r="G176" s="7"/>
      <c r="H176" s="7"/>
      <c r="I176" s="7"/>
      <c r="J176" s="39"/>
      <c r="K176" s="39"/>
      <c r="L176" s="39"/>
      <c r="M176" s="39"/>
      <c r="N176" s="39"/>
      <c r="O176" s="39"/>
      <c r="P176" s="39"/>
      <c r="Q176" s="39"/>
      <c r="R176" s="7"/>
    </row>
    <row r="177" spans="1:18" ht="23.25" customHeight="1">
      <c r="A177" s="33"/>
      <c r="B177" s="33"/>
      <c r="C177" s="7"/>
      <c r="D177" s="7"/>
      <c r="E177" s="7"/>
      <c r="F177" s="7"/>
      <c r="G177" s="7"/>
      <c r="H177" s="7"/>
      <c r="I177" s="7"/>
      <c r="J177" s="39"/>
      <c r="K177" s="39"/>
      <c r="L177" s="39"/>
      <c r="M177" s="39"/>
      <c r="N177" s="39"/>
      <c r="O177" s="39"/>
      <c r="P177" s="39"/>
      <c r="Q177" s="39"/>
      <c r="R177" s="7"/>
    </row>
    <row r="178" spans="1:18" ht="23.25" customHeight="1">
      <c r="A178" s="33"/>
      <c r="B178" s="33"/>
      <c r="C178" s="7"/>
      <c r="D178" s="7"/>
      <c r="E178" s="7"/>
      <c r="F178" s="7"/>
      <c r="G178" s="7"/>
      <c r="H178" s="7"/>
      <c r="I178" s="7"/>
      <c r="J178" s="39"/>
      <c r="K178" s="39"/>
      <c r="L178" s="39"/>
      <c r="M178" s="39"/>
      <c r="N178" s="39"/>
      <c r="O178" s="39"/>
      <c r="P178" s="39"/>
      <c r="Q178" s="39"/>
      <c r="R178" s="7"/>
    </row>
    <row r="179" spans="1:18" ht="23.25" customHeight="1">
      <c r="A179" s="33"/>
      <c r="B179" s="33"/>
      <c r="C179" s="7"/>
      <c r="D179" s="7"/>
      <c r="E179" s="7"/>
      <c r="F179" s="7"/>
      <c r="G179" s="7"/>
      <c r="H179" s="7"/>
      <c r="I179" s="7"/>
      <c r="J179" s="39"/>
      <c r="K179" s="39"/>
      <c r="L179" s="39"/>
      <c r="M179" s="39"/>
      <c r="N179" s="39"/>
      <c r="O179" s="39"/>
      <c r="P179" s="39"/>
      <c r="Q179" s="39"/>
      <c r="R179" s="7"/>
    </row>
    <row r="180" spans="1:18" ht="23.25" customHeight="1">
      <c r="A180" s="33"/>
      <c r="B180" s="33"/>
      <c r="C180" s="7"/>
      <c r="D180" s="7"/>
      <c r="E180" s="7"/>
      <c r="F180" s="7"/>
      <c r="G180" s="7"/>
      <c r="H180" s="7"/>
      <c r="I180" s="7"/>
      <c r="J180" s="39"/>
      <c r="K180" s="39"/>
      <c r="L180" s="39"/>
      <c r="M180" s="39"/>
      <c r="N180" s="39"/>
      <c r="O180" s="39"/>
      <c r="P180" s="39"/>
      <c r="Q180" s="39"/>
      <c r="R180" s="7"/>
    </row>
    <row r="181" spans="1:18" ht="23.25" customHeight="1">
      <c r="A181" s="33"/>
      <c r="B181" s="33"/>
      <c r="C181" s="7"/>
      <c r="D181" s="7"/>
      <c r="E181" s="7"/>
      <c r="F181" s="7"/>
      <c r="G181" s="7"/>
      <c r="H181" s="7"/>
      <c r="I181" s="7"/>
      <c r="J181" s="39"/>
      <c r="K181" s="39"/>
      <c r="L181" s="39"/>
      <c r="M181" s="39"/>
      <c r="N181" s="39"/>
      <c r="O181" s="39"/>
      <c r="P181" s="39"/>
      <c r="Q181" s="39"/>
      <c r="R181" s="7"/>
    </row>
    <row r="182" spans="1:18" ht="23.25" customHeight="1">
      <c r="A182" s="33"/>
      <c r="B182" s="33"/>
      <c r="C182" s="7"/>
      <c r="D182" s="7"/>
      <c r="E182" s="7"/>
      <c r="F182" s="7"/>
      <c r="G182" s="7"/>
      <c r="H182" s="7"/>
      <c r="I182" s="7"/>
      <c r="J182" s="39"/>
      <c r="K182" s="39"/>
      <c r="L182" s="39"/>
      <c r="M182" s="39"/>
      <c r="N182" s="39"/>
      <c r="O182" s="39"/>
      <c r="P182" s="39"/>
      <c r="Q182" s="39"/>
      <c r="R182" s="7"/>
    </row>
    <row r="183" spans="1:18" ht="23.25" customHeight="1">
      <c r="A183" s="33"/>
      <c r="B183" s="33"/>
      <c r="C183" s="7"/>
      <c r="D183" s="7"/>
      <c r="E183" s="7"/>
      <c r="F183" s="7"/>
      <c r="G183" s="7"/>
      <c r="H183" s="7"/>
      <c r="I183" s="7"/>
      <c r="J183" s="39"/>
      <c r="K183" s="39"/>
      <c r="L183" s="39"/>
      <c r="M183" s="39"/>
      <c r="N183" s="39"/>
      <c r="O183" s="39"/>
      <c r="P183" s="39"/>
      <c r="Q183" s="39"/>
      <c r="R183" s="7"/>
    </row>
    <row r="184" spans="1:18" ht="23.25" customHeight="1">
      <c r="A184" s="33"/>
      <c r="B184" s="33"/>
      <c r="C184" s="7"/>
      <c r="D184" s="7"/>
      <c r="E184" s="7"/>
      <c r="F184" s="7"/>
      <c r="G184" s="7"/>
      <c r="H184" s="7"/>
      <c r="I184" s="7"/>
      <c r="J184" s="39"/>
      <c r="K184" s="39"/>
      <c r="L184" s="39"/>
      <c r="M184" s="39"/>
      <c r="N184" s="39"/>
      <c r="O184" s="39"/>
      <c r="P184" s="39"/>
      <c r="Q184" s="39"/>
      <c r="R184" s="7"/>
    </row>
    <row r="185" spans="1:18" ht="23.25" customHeight="1">
      <c r="A185" s="33"/>
      <c r="B185" s="33"/>
      <c r="C185" s="7"/>
      <c r="D185" s="7"/>
      <c r="E185" s="7"/>
      <c r="F185" s="7"/>
      <c r="G185" s="7"/>
      <c r="H185" s="7"/>
      <c r="I185" s="7"/>
      <c r="J185" s="39"/>
      <c r="K185" s="39"/>
      <c r="L185" s="39"/>
      <c r="M185" s="39"/>
      <c r="N185" s="39"/>
      <c r="O185" s="39"/>
      <c r="P185" s="39"/>
      <c r="Q185" s="39"/>
      <c r="R185" s="7"/>
    </row>
    <row r="186" spans="1:18" ht="23.25" customHeight="1">
      <c r="A186" s="33"/>
      <c r="B186" s="33"/>
      <c r="C186" s="7"/>
      <c r="D186" s="7"/>
      <c r="E186" s="7"/>
      <c r="F186" s="7"/>
      <c r="G186" s="7"/>
      <c r="H186" s="7"/>
      <c r="I186" s="7"/>
      <c r="J186" s="39"/>
      <c r="K186" s="39"/>
      <c r="L186" s="39"/>
      <c r="M186" s="39"/>
      <c r="N186" s="39"/>
      <c r="O186" s="39"/>
      <c r="P186" s="39"/>
      <c r="Q186" s="39"/>
      <c r="R186" s="7"/>
    </row>
    <row r="187" spans="1:18" ht="23.25" customHeight="1">
      <c r="A187" s="33"/>
      <c r="B187" s="33"/>
      <c r="C187" s="7"/>
      <c r="D187" s="7"/>
      <c r="E187" s="7"/>
      <c r="F187" s="7"/>
      <c r="G187" s="7"/>
      <c r="H187" s="7"/>
      <c r="I187" s="7"/>
      <c r="J187" s="39"/>
      <c r="K187" s="39"/>
      <c r="L187" s="39"/>
      <c r="M187" s="39"/>
      <c r="N187" s="39"/>
      <c r="O187" s="39"/>
      <c r="P187" s="39"/>
      <c r="Q187" s="39"/>
      <c r="R187" s="7"/>
    </row>
    <row r="188" spans="1:18" ht="23.25" customHeight="1">
      <c r="A188" s="33"/>
      <c r="B188" s="33"/>
      <c r="C188" s="7"/>
      <c r="D188" s="7"/>
      <c r="E188" s="7"/>
      <c r="F188" s="7"/>
      <c r="G188" s="7"/>
      <c r="H188" s="7"/>
      <c r="I188" s="7"/>
      <c r="J188" s="39"/>
      <c r="K188" s="39"/>
      <c r="L188" s="39"/>
      <c r="M188" s="39"/>
      <c r="N188" s="39"/>
      <c r="O188" s="39"/>
      <c r="P188" s="39"/>
      <c r="Q188" s="39"/>
      <c r="R188" s="7"/>
    </row>
    <row r="189" spans="1:18" ht="23.25" customHeight="1">
      <c r="A189" s="33"/>
      <c r="B189" s="33"/>
      <c r="C189" s="7"/>
      <c r="D189" s="7"/>
      <c r="E189" s="7"/>
      <c r="F189" s="7"/>
      <c r="G189" s="7"/>
      <c r="H189" s="7"/>
      <c r="I189" s="7"/>
      <c r="J189" s="39"/>
      <c r="K189" s="39"/>
      <c r="L189" s="39"/>
      <c r="M189" s="39"/>
      <c r="N189" s="39"/>
      <c r="O189" s="39"/>
      <c r="P189" s="39"/>
      <c r="Q189" s="39"/>
      <c r="R189" s="7"/>
    </row>
    <row r="190" spans="1:18" ht="23.25" customHeight="1">
      <c r="A190" s="33"/>
      <c r="B190" s="33"/>
      <c r="C190" s="7"/>
      <c r="D190" s="7"/>
      <c r="E190" s="7"/>
      <c r="F190" s="7"/>
      <c r="G190" s="7"/>
      <c r="H190" s="7"/>
      <c r="I190" s="7"/>
      <c r="J190" s="39"/>
      <c r="K190" s="39"/>
      <c r="L190" s="39"/>
      <c r="M190" s="39"/>
      <c r="N190" s="39"/>
      <c r="O190" s="39"/>
      <c r="P190" s="39"/>
      <c r="Q190" s="39"/>
      <c r="R190" s="7"/>
    </row>
    <row r="191" spans="1:18" ht="23.25" customHeight="1">
      <c r="A191" s="33"/>
      <c r="B191" s="33"/>
      <c r="C191" s="7"/>
      <c r="D191" s="7"/>
      <c r="E191" s="7"/>
      <c r="F191" s="7"/>
      <c r="G191" s="7"/>
      <c r="H191" s="7"/>
      <c r="I191" s="7"/>
      <c r="J191" s="39"/>
      <c r="K191" s="39"/>
      <c r="L191" s="39"/>
      <c r="M191" s="39"/>
      <c r="N191" s="39"/>
      <c r="O191" s="39"/>
      <c r="P191" s="39"/>
      <c r="Q191" s="39"/>
      <c r="R191" s="7"/>
    </row>
    <row r="192" spans="1:18" ht="23.25" customHeight="1">
      <c r="A192" s="33"/>
      <c r="B192" s="33"/>
      <c r="C192" s="7"/>
      <c r="D192" s="7"/>
      <c r="E192" s="7"/>
      <c r="F192" s="7"/>
      <c r="G192" s="7"/>
      <c r="H192" s="7"/>
      <c r="I192" s="7"/>
      <c r="J192" s="39"/>
      <c r="K192" s="39"/>
      <c r="L192" s="39"/>
      <c r="M192" s="39"/>
      <c r="N192" s="39"/>
      <c r="O192" s="39"/>
      <c r="P192" s="39"/>
      <c r="Q192" s="39"/>
      <c r="R192" s="7"/>
    </row>
    <row r="193" spans="1:18" ht="23.25" customHeight="1">
      <c r="A193" s="7"/>
      <c r="B193" s="7"/>
      <c r="C193" s="7"/>
      <c r="D193" s="7"/>
      <c r="E193" s="7"/>
      <c r="F193" s="7"/>
      <c r="G193" s="7"/>
      <c r="H193" s="7"/>
      <c r="I193" s="7"/>
      <c r="J193" s="39"/>
      <c r="K193" s="39"/>
      <c r="L193" s="39"/>
      <c r="M193" s="39"/>
      <c r="N193" s="39"/>
      <c r="O193" s="39"/>
      <c r="P193" s="39"/>
      <c r="Q193" s="39"/>
      <c r="R193" s="7"/>
    </row>
    <row r="194" spans="1:18" ht="23.25" customHeight="1">
      <c r="A194" s="7"/>
      <c r="B194" s="7"/>
      <c r="C194" s="7"/>
      <c r="D194" s="7"/>
      <c r="E194" s="7"/>
      <c r="F194" s="7"/>
      <c r="G194" s="7"/>
      <c r="H194" s="7"/>
      <c r="I194" s="7"/>
      <c r="J194" s="39"/>
      <c r="K194" s="39"/>
      <c r="L194" s="39"/>
      <c r="M194" s="39"/>
      <c r="N194" s="39"/>
      <c r="O194" s="39"/>
      <c r="P194" s="39"/>
      <c r="Q194" s="39"/>
      <c r="R194" s="7"/>
    </row>
    <row r="195" spans="1:18" ht="23.25" customHeight="1">
      <c r="A195" s="7"/>
      <c r="B195" s="7"/>
      <c r="C195" s="7"/>
      <c r="D195" s="7"/>
      <c r="E195" s="7"/>
      <c r="F195" s="7"/>
      <c r="G195" s="7"/>
      <c r="H195" s="7"/>
      <c r="I195" s="7"/>
      <c r="J195" s="39"/>
      <c r="K195" s="39"/>
      <c r="L195" s="39"/>
      <c r="M195" s="39"/>
      <c r="N195" s="39"/>
      <c r="O195" s="39"/>
      <c r="P195" s="39"/>
      <c r="Q195" s="39"/>
      <c r="R195" s="7"/>
    </row>
    <row r="196" spans="1:18" ht="23.25" customHeight="1">
      <c r="A196" s="7"/>
      <c r="B196" s="7"/>
      <c r="C196" s="7"/>
      <c r="D196" s="7"/>
      <c r="E196" s="7"/>
      <c r="F196" s="7"/>
      <c r="G196" s="7"/>
      <c r="H196" s="7"/>
      <c r="I196" s="7"/>
      <c r="J196" s="39"/>
      <c r="K196" s="39"/>
      <c r="L196" s="39"/>
      <c r="M196" s="39"/>
      <c r="N196" s="39"/>
      <c r="O196" s="39"/>
      <c r="P196" s="39"/>
      <c r="Q196" s="39"/>
      <c r="R196" s="7"/>
    </row>
    <row r="197" spans="1:18" ht="23.25" customHeight="1">
      <c r="A197" s="7"/>
      <c r="B197" s="7"/>
      <c r="C197" s="7"/>
      <c r="D197" s="7"/>
      <c r="E197" s="7"/>
      <c r="F197" s="7"/>
      <c r="G197" s="7"/>
      <c r="H197" s="7"/>
      <c r="I197" s="7"/>
      <c r="J197" s="39"/>
      <c r="K197" s="39"/>
      <c r="L197" s="39"/>
      <c r="M197" s="39"/>
      <c r="N197" s="39"/>
      <c r="O197" s="39"/>
      <c r="P197" s="39"/>
      <c r="Q197" s="39"/>
      <c r="R197" s="7"/>
    </row>
    <row r="198" spans="1:18" ht="23.25" customHeight="1">
      <c r="A198" s="7"/>
      <c r="B198" s="7"/>
      <c r="C198" s="7"/>
      <c r="D198" s="7"/>
      <c r="E198" s="7"/>
      <c r="F198" s="7"/>
      <c r="G198" s="7"/>
      <c r="H198" s="7"/>
      <c r="I198" s="7"/>
      <c r="J198" s="39"/>
      <c r="K198" s="39"/>
      <c r="L198" s="39"/>
      <c r="M198" s="39"/>
      <c r="N198" s="39"/>
      <c r="O198" s="39"/>
      <c r="P198" s="39"/>
      <c r="Q198" s="39"/>
      <c r="R198" s="7"/>
    </row>
    <row r="199" spans="1:18" ht="23.25" customHeight="1">
      <c r="A199" s="7"/>
      <c r="B199" s="7"/>
      <c r="C199" s="7"/>
      <c r="D199" s="7"/>
      <c r="E199" s="7"/>
      <c r="F199" s="7"/>
      <c r="G199" s="7"/>
      <c r="H199" s="7"/>
      <c r="I199" s="7"/>
      <c r="J199" s="39"/>
      <c r="K199" s="39"/>
      <c r="L199" s="39"/>
      <c r="M199" s="39"/>
      <c r="N199" s="39"/>
      <c r="O199" s="39"/>
      <c r="P199" s="39"/>
      <c r="Q199" s="39"/>
      <c r="R199" s="7"/>
    </row>
    <row r="200" spans="1:18" ht="23.25" customHeight="1">
      <c r="A200" s="7"/>
      <c r="B200" s="7"/>
      <c r="C200" s="7"/>
      <c r="D200" s="7"/>
      <c r="E200" s="7"/>
      <c r="F200" s="7"/>
      <c r="G200" s="7"/>
      <c r="H200" s="7"/>
      <c r="I200" s="7"/>
      <c r="J200" s="39"/>
      <c r="K200" s="39"/>
      <c r="L200" s="39"/>
      <c r="M200" s="39"/>
      <c r="N200" s="39"/>
      <c r="O200" s="39"/>
      <c r="P200" s="39"/>
      <c r="Q200" s="39"/>
      <c r="R200" s="7"/>
    </row>
    <row r="201" spans="1:18" ht="23.25" customHeight="1">
      <c r="A201" s="7"/>
      <c r="B201" s="7"/>
      <c r="C201" s="7"/>
      <c r="D201" s="7"/>
      <c r="E201" s="7"/>
      <c r="F201" s="7"/>
      <c r="G201" s="7"/>
      <c r="H201" s="7"/>
      <c r="I201" s="7"/>
      <c r="J201" s="39"/>
      <c r="K201" s="39"/>
      <c r="L201" s="39"/>
      <c r="M201" s="39"/>
      <c r="N201" s="39"/>
      <c r="O201" s="39"/>
      <c r="P201" s="39"/>
      <c r="Q201" s="39"/>
      <c r="R201" s="7"/>
    </row>
    <row r="202" spans="1:18" ht="23.25" customHeight="1">
      <c r="A202" s="7"/>
      <c r="B202" s="7"/>
      <c r="C202" s="7"/>
      <c r="D202" s="7"/>
      <c r="E202" s="7"/>
      <c r="F202" s="7"/>
      <c r="G202" s="7"/>
      <c r="H202" s="7"/>
      <c r="I202" s="7"/>
      <c r="J202" s="39"/>
      <c r="K202" s="39"/>
      <c r="L202" s="39"/>
      <c r="M202" s="39"/>
      <c r="N202" s="39"/>
      <c r="O202" s="39"/>
      <c r="P202" s="39"/>
      <c r="Q202" s="39"/>
      <c r="R202" s="7"/>
    </row>
    <row r="203" ht="23.25" customHeight="1">
      <c r="A203" s="7"/>
    </row>
    <row r="204" ht="23.25" customHeight="1">
      <c r="A204" s="7"/>
    </row>
    <row r="205" ht="23.25" customHeight="1">
      <c r="A205" s="7"/>
    </row>
    <row r="206" ht="23.25" customHeight="1">
      <c r="A206" s="7"/>
    </row>
    <row r="207" ht="23.25" customHeight="1">
      <c r="A207" s="7"/>
    </row>
    <row r="208" ht="23.25" customHeight="1">
      <c r="A208" s="7"/>
    </row>
    <row r="209" ht="23.25" customHeight="1">
      <c r="A209" s="7"/>
    </row>
  </sheetData>
  <printOptions/>
  <pageMargins left="0.31496062992125984" right="0.2755905511811024" top="0.65" bottom="0.73" header="0.2755905511811024" footer="0.21"/>
  <pageSetup horizontalDpi="300" verticalDpi="300" orientation="landscape" paperSize="9" r:id="rId1"/>
  <headerFooter alignWithMargins="0">
    <oddHeader>&amp;LI MMWKS 2006&amp;C&amp;16&amp;A&amp;R&amp;D</oddHeader>
    <oddFooter>&amp;LSĘDZIA SEKRETARZ
BOGUMIŁ STADLER&amp;CStrona &amp;P&amp;RSĘDZIA GŁÓWNY
RYSZARD KUSIAK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R288"/>
  <sheetViews>
    <sheetView tabSelected="1" zoomScale="75" zoomScaleNormal="75" workbookViewId="0" topLeftCell="A1">
      <selection activeCell="B8" sqref="B8"/>
    </sheetView>
  </sheetViews>
  <sheetFormatPr defaultColWidth="9.00390625" defaultRowHeight="23.25" customHeight="1"/>
  <cols>
    <col min="1" max="1" width="4.375" style="0" customWidth="1"/>
    <col min="2" max="2" width="21.875" style="0" customWidth="1"/>
    <col min="3" max="3" width="0.74609375" style="0" hidden="1" customWidth="1"/>
    <col min="4" max="4" width="1.00390625" style="0" hidden="1" customWidth="1"/>
    <col min="5" max="5" width="0.6171875" style="0" hidden="1" customWidth="1"/>
    <col min="6" max="6" width="8.75390625" style="0" hidden="1" customWidth="1"/>
    <col min="7" max="7" width="8.125" style="0" hidden="1" customWidth="1"/>
    <col min="8" max="8" width="8.25390625" style="0" hidden="1" customWidth="1"/>
    <col min="9" max="9" width="10.625" style="11" customWidth="1"/>
    <col min="10" max="10" width="10.875" style="11" customWidth="1"/>
    <col min="11" max="11" width="11.00390625" style="11" customWidth="1"/>
    <col min="12" max="13" width="11.25390625" style="11" customWidth="1"/>
    <col min="14" max="14" width="12.375" style="11" customWidth="1"/>
    <col min="15" max="15" width="13.00390625" style="11" customWidth="1"/>
    <col min="16" max="16" width="13.25390625" style="11" customWidth="1"/>
    <col min="17" max="17" width="13.125" style="11" customWidth="1"/>
    <col min="18" max="18" width="9.125" style="0" hidden="1" customWidth="1"/>
  </cols>
  <sheetData>
    <row r="1" spans="1:17" ht="64.5" customHeight="1">
      <c r="A1" s="9" t="s">
        <v>0</v>
      </c>
      <c r="B1" s="24" t="s">
        <v>131</v>
      </c>
      <c r="C1" s="10" t="s">
        <v>7</v>
      </c>
      <c r="D1" s="10" t="s">
        <v>8</v>
      </c>
      <c r="E1" s="10" t="s">
        <v>9</v>
      </c>
      <c r="F1" s="10" t="s">
        <v>8</v>
      </c>
      <c r="G1" s="10" t="s">
        <v>10</v>
      </c>
      <c r="H1" s="10" t="s">
        <v>8</v>
      </c>
      <c r="I1" s="24" t="s">
        <v>13</v>
      </c>
      <c r="J1" s="24" t="s">
        <v>14</v>
      </c>
      <c r="K1" s="24" t="s">
        <v>15</v>
      </c>
      <c r="L1" s="24" t="s">
        <v>16</v>
      </c>
      <c r="M1" s="24" t="s">
        <v>17</v>
      </c>
      <c r="N1" s="24" t="s">
        <v>18</v>
      </c>
      <c r="O1" s="24" t="s">
        <v>11</v>
      </c>
      <c r="P1" s="24" t="s">
        <v>19</v>
      </c>
      <c r="Q1" s="59" t="s">
        <v>12</v>
      </c>
    </row>
    <row r="2" spans="1:18" ht="15.75" customHeight="1">
      <c r="A2" s="8">
        <f aca="true" t="shared" si="0" ref="A2:A51">ROW(A2)-1</f>
        <v>1</v>
      </c>
      <c r="B2" s="1" t="s">
        <v>99</v>
      </c>
      <c r="C2" s="1"/>
      <c r="D2" s="1"/>
      <c r="E2" s="1"/>
      <c r="F2" s="1"/>
      <c r="G2" s="1"/>
      <c r="H2" s="1"/>
      <c r="I2" s="35">
        <v>7170</v>
      </c>
      <c r="J2" s="35">
        <v>-7</v>
      </c>
      <c r="K2" s="35">
        <v>8070</v>
      </c>
      <c r="L2" s="35">
        <v>-8</v>
      </c>
      <c r="M2" s="35">
        <v>8730</v>
      </c>
      <c r="N2" s="35">
        <v>-8</v>
      </c>
      <c r="O2" s="35">
        <f aca="true" t="shared" si="1" ref="O2:P7">I2+K2+M2</f>
        <v>23970</v>
      </c>
      <c r="P2" s="35">
        <f t="shared" si="1"/>
        <v>-23</v>
      </c>
      <c r="Q2" s="36">
        <f aca="true" t="shared" si="2" ref="Q2:Q50">IF(AND(P2=P1,O2=O1),Q1,A2)</f>
        <v>1</v>
      </c>
      <c r="R2">
        <f>IF(I2&gt;0,Q2,(('sektor a I tura'!$T$2)*(-1)-1))</f>
        <v>1</v>
      </c>
    </row>
    <row r="3" spans="1:18" ht="15.75" customHeight="1">
      <c r="A3" s="8">
        <f t="shared" si="0"/>
        <v>2</v>
      </c>
      <c r="B3" s="1" t="s">
        <v>111</v>
      </c>
      <c r="C3" s="1"/>
      <c r="D3" s="1"/>
      <c r="E3" s="1"/>
      <c r="F3" s="1"/>
      <c r="G3" s="1"/>
      <c r="H3" s="1"/>
      <c r="I3" s="35">
        <v>6360</v>
      </c>
      <c r="J3" s="35">
        <v>-9</v>
      </c>
      <c r="K3" s="35">
        <v>10410</v>
      </c>
      <c r="L3" s="35">
        <v>-4</v>
      </c>
      <c r="M3" s="35">
        <v>8040</v>
      </c>
      <c r="N3" s="35">
        <v>-12</v>
      </c>
      <c r="O3" s="35">
        <f t="shared" si="1"/>
        <v>24810</v>
      </c>
      <c r="P3" s="35">
        <f t="shared" si="1"/>
        <v>-25</v>
      </c>
      <c r="Q3" s="36">
        <f t="shared" si="2"/>
        <v>2</v>
      </c>
      <c r="R3">
        <f>IF(I3&gt;0,Q3,(('sektor a I tura'!$T$2)*(-1)-1))</f>
        <v>2</v>
      </c>
    </row>
    <row r="4" spans="1:18" ht="15.75" customHeight="1">
      <c r="A4" s="8">
        <f t="shared" si="0"/>
        <v>3</v>
      </c>
      <c r="B4" s="1" t="s">
        <v>104</v>
      </c>
      <c r="C4" s="1"/>
      <c r="D4" s="1"/>
      <c r="E4" s="1"/>
      <c r="F4" s="1"/>
      <c r="G4" s="1"/>
      <c r="H4" s="1"/>
      <c r="I4" s="35">
        <v>7410</v>
      </c>
      <c r="J4" s="35">
        <v>-11</v>
      </c>
      <c r="K4" s="35">
        <v>5940</v>
      </c>
      <c r="L4" s="35">
        <v>-11</v>
      </c>
      <c r="M4" s="35">
        <v>9330</v>
      </c>
      <c r="N4" s="35">
        <v>-10</v>
      </c>
      <c r="O4" s="35">
        <f t="shared" si="1"/>
        <v>22680</v>
      </c>
      <c r="P4" s="35">
        <f t="shared" si="1"/>
        <v>-32</v>
      </c>
      <c r="Q4" s="36">
        <f t="shared" si="2"/>
        <v>3</v>
      </c>
      <c r="R4">
        <f>IF(I4&gt;0,Q4,(('sektor a I tura'!$T$2)*(-1)-1))</f>
        <v>3</v>
      </c>
    </row>
    <row r="5" spans="1:18" ht="15.75" customHeight="1">
      <c r="A5" s="8">
        <f t="shared" si="0"/>
        <v>4</v>
      </c>
      <c r="B5" s="1" t="s">
        <v>101</v>
      </c>
      <c r="C5" s="1"/>
      <c r="D5" s="1"/>
      <c r="E5" s="1"/>
      <c r="F5" s="1"/>
      <c r="G5" s="1"/>
      <c r="H5" s="1"/>
      <c r="I5" s="35">
        <v>4830</v>
      </c>
      <c r="J5" s="35">
        <v>-12</v>
      </c>
      <c r="K5" s="35">
        <v>3180</v>
      </c>
      <c r="L5" s="35">
        <v>-16</v>
      </c>
      <c r="M5" s="35">
        <v>11250</v>
      </c>
      <c r="N5" s="35">
        <v>-8</v>
      </c>
      <c r="O5" s="35">
        <f t="shared" si="1"/>
        <v>19260</v>
      </c>
      <c r="P5" s="35">
        <f t="shared" si="1"/>
        <v>-36</v>
      </c>
      <c r="Q5" s="36">
        <f t="shared" si="2"/>
        <v>4</v>
      </c>
      <c r="R5">
        <f>IF(I5&gt;0,Q5,(('sektor a I tura'!$T$2)*(-1)-1))</f>
        <v>4</v>
      </c>
    </row>
    <row r="6" spans="1:18" ht="15.75" customHeight="1">
      <c r="A6" s="8">
        <f t="shared" si="0"/>
        <v>5</v>
      </c>
      <c r="B6" s="1" t="s">
        <v>106</v>
      </c>
      <c r="C6" s="1"/>
      <c r="D6" s="1"/>
      <c r="E6" s="1"/>
      <c r="F6" s="1"/>
      <c r="G6" s="1"/>
      <c r="H6" s="1"/>
      <c r="I6" s="35">
        <v>3840</v>
      </c>
      <c r="J6" s="35">
        <v>-10</v>
      </c>
      <c r="K6" s="35">
        <v>2760</v>
      </c>
      <c r="L6" s="35">
        <v>-13</v>
      </c>
      <c r="M6" s="35">
        <v>4170</v>
      </c>
      <c r="N6" s="35">
        <v>-13</v>
      </c>
      <c r="O6" s="35">
        <f t="shared" si="1"/>
        <v>10770</v>
      </c>
      <c r="P6" s="35">
        <f t="shared" si="1"/>
        <v>-36</v>
      </c>
      <c r="Q6" s="36">
        <f t="shared" si="2"/>
        <v>5</v>
      </c>
      <c r="R6">
        <f>IF(I6&gt;0,Q6,(('sektor a I tura'!$T$2)*(-1)-1))</f>
        <v>5</v>
      </c>
    </row>
    <row r="7" spans="1:18" ht="15.75" customHeight="1">
      <c r="A7" s="8">
        <f t="shared" si="0"/>
        <v>6</v>
      </c>
      <c r="B7" s="1" t="s">
        <v>108</v>
      </c>
      <c r="C7" s="1"/>
      <c r="D7" s="1"/>
      <c r="E7" s="1"/>
      <c r="F7" s="1"/>
      <c r="G7" s="1"/>
      <c r="H7" s="1"/>
      <c r="I7" s="35">
        <v>2160</v>
      </c>
      <c r="J7" s="35">
        <v>-15</v>
      </c>
      <c r="K7" s="35">
        <v>6390</v>
      </c>
      <c r="L7" s="35">
        <v>-11</v>
      </c>
      <c r="M7" s="35">
        <v>6960</v>
      </c>
      <c r="N7" s="35">
        <v>-12</v>
      </c>
      <c r="O7" s="35">
        <f t="shared" si="1"/>
        <v>15510</v>
      </c>
      <c r="P7" s="35">
        <f t="shared" si="1"/>
        <v>-38</v>
      </c>
      <c r="Q7" s="36">
        <f t="shared" si="2"/>
        <v>6</v>
      </c>
      <c r="R7">
        <f>IF(I7&gt;0,Q7,(('sektor a I tura'!$T$2)*(-1)-1))</f>
        <v>6</v>
      </c>
    </row>
    <row r="8" spans="1:18" ht="15.75" customHeight="1">
      <c r="A8" s="8">
        <f t="shared" si="0"/>
        <v>7</v>
      </c>
      <c r="B8" s="1"/>
      <c r="C8" s="1"/>
      <c r="D8" s="1"/>
      <c r="E8" s="1"/>
      <c r="F8" s="1"/>
      <c r="G8" s="1"/>
      <c r="H8" s="1"/>
      <c r="I8" s="35"/>
      <c r="J8" s="35"/>
      <c r="K8" s="35"/>
      <c r="L8" s="35"/>
      <c r="M8" s="35"/>
      <c r="N8" s="35"/>
      <c r="O8" s="35">
        <f aca="true" t="shared" si="3" ref="O8:O21">I8+K8+M8</f>
        <v>0</v>
      </c>
      <c r="P8" s="35">
        <f aca="true" t="shared" si="4" ref="P8:P21">J8+L8+N8</f>
        <v>0</v>
      </c>
      <c r="Q8" s="36">
        <f t="shared" si="2"/>
        <v>7</v>
      </c>
      <c r="R8">
        <f>IF(I8&gt;0,Q8,(('sektor a I tura'!$T$2)*(-1)-1))</f>
        <v>11</v>
      </c>
    </row>
    <row r="9" spans="1:18" ht="15.75" customHeight="1">
      <c r="A9" s="8">
        <f t="shared" si="0"/>
        <v>8</v>
      </c>
      <c r="B9" s="1"/>
      <c r="C9" s="1"/>
      <c r="D9" s="1"/>
      <c r="E9" s="1"/>
      <c r="F9" s="1"/>
      <c r="G9" s="1"/>
      <c r="H9" s="1"/>
      <c r="I9" s="35"/>
      <c r="J9" s="35"/>
      <c r="K9" s="35"/>
      <c r="L9" s="35"/>
      <c r="M9" s="35"/>
      <c r="N9" s="35"/>
      <c r="O9" s="35">
        <f t="shared" si="3"/>
        <v>0</v>
      </c>
      <c r="P9" s="35">
        <f t="shared" si="4"/>
        <v>0</v>
      </c>
      <c r="Q9" s="36">
        <f t="shared" si="2"/>
        <v>7</v>
      </c>
      <c r="R9">
        <f>IF(I9&gt;0,Q9,(('sektor a I tura'!$T$2)*(-1)-1))</f>
        <v>11</v>
      </c>
    </row>
    <row r="10" spans="1:18" ht="15.75" customHeight="1">
      <c r="A10" s="8">
        <f t="shared" si="0"/>
        <v>9</v>
      </c>
      <c r="B10" s="1"/>
      <c r="C10" s="1"/>
      <c r="D10" s="1"/>
      <c r="E10" s="1"/>
      <c r="F10" s="1"/>
      <c r="G10" s="1"/>
      <c r="H10" s="1"/>
      <c r="I10" s="35"/>
      <c r="J10" s="35"/>
      <c r="K10" s="35"/>
      <c r="L10" s="35"/>
      <c r="M10" s="35"/>
      <c r="N10" s="35"/>
      <c r="O10" s="35">
        <f t="shared" si="3"/>
        <v>0</v>
      </c>
      <c r="P10" s="35">
        <f t="shared" si="4"/>
        <v>0</v>
      </c>
      <c r="Q10" s="36">
        <f t="shared" si="2"/>
        <v>7</v>
      </c>
      <c r="R10">
        <f>IF(I10&gt;0,Q10,(('sektor a I tura'!$T$2)*(-1)-1))</f>
        <v>11</v>
      </c>
    </row>
    <row r="11" spans="1:18" ht="15.75" customHeight="1">
      <c r="A11" s="8">
        <f t="shared" si="0"/>
        <v>10</v>
      </c>
      <c r="B11" s="1"/>
      <c r="C11" s="1"/>
      <c r="D11" s="1"/>
      <c r="E11" s="1"/>
      <c r="F11" s="1"/>
      <c r="G11" s="1"/>
      <c r="H11" s="1"/>
      <c r="I11" s="35"/>
      <c r="J11" s="35"/>
      <c r="K11" s="35"/>
      <c r="L11" s="35"/>
      <c r="M11" s="35"/>
      <c r="N11" s="35"/>
      <c r="O11" s="35">
        <f t="shared" si="3"/>
        <v>0</v>
      </c>
      <c r="P11" s="35">
        <f t="shared" si="4"/>
        <v>0</v>
      </c>
      <c r="Q11" s="36">
        <f t="shared" si="2"/>
        <v>7</v>
      </c>
      <c r="R11">
        <f>IF(I11&gt;0,Q11,(('sektor a I tura'!$T$2)*(-1)-1))</f>
        <v>11</v>
      </c>
    </row>
    <row r="12" spans="1:18" ht="15.75" customHeight="1">
      <c r="A12" s="8">
        <f t="shared" si="0"/>
        <v>11</v>
      </c>
      <c r="B12" s="1"/>
      <c r="C12" s="1"/>
      <c r="D12" s="1"/>
      <c r="E12" s="1"/>
      <c r="F12" s="1"/>
      <c r="G12" s="1"/>
      <c r="H12" s="1"/>
      <c r="I12" s="35"/>
      <c r="J12" s="35"/>
      <c r="K12" s="35"/>
      <c r="L12" s="35"/>
      <c r="M12" s="35"/>
      <c r="N12" s="35"/>
      <c r="O12" s="35">
        <f t="shared" si="3"/>
        <v>0</v>
      </c>
      <c r="P12" s="35">
        <f t="shared" si="4"/>
        <v>0</v>
      </c>
      <c r="Q12" s="36">
        <f t="shared" si="2"/>
        <v>7</v>
      </c>
      <c r="R12">
        <f>IF(I12&gt;0,Q12,(('sektor a I tura'!$T$2)*(-1)-1))</f>
        <v>11</v>
      </c>
    </row>
    <row r="13" spans="1:18" ht="15.75" customHeight="1">
      <c r="A13" s="8">
        <f t="shared" si="0"/>
        <v>12</v>
      </c>
      <c r="B13" s="1"/>
      <c r="C13" s="1"/>
      <c r="D13" s="1"/>
      <c r="E13" s="1"/>
      <c r="F13" s="1"/>
      <c r="G13" s="1"/>
      <c r="H13" s="1"/>
      <c r="I13" s="35"/>
      <c r="J13" s="35"/>
      <c r="K13" s="35"/>
      <c r="L13" s="35"/>
      <c r="M13" s="35"/>
      <c r="N13" s="35"/>
      <c r="O13" s="35">
        <f t="shared" si="3"/>
        <v>0</v>
      </c>
      <c r="P13" s="35">
        <f t="shared" si="4"/>
        <v>0</v>
      </c>
      <c r="Q13" s="36">
        <f t="shared" si="2"/>
        <v>7</v>
      </c>
      <c r="R13">
        <f>IF(I13&gt;0,Q13,(('sektor a I tura'!$T$2)*(-1)-1))</f>
        <v>11</v>
      </c>
    </row>
    <row r="14" spans="1:18" ht="15.75" customHeight="1">
      <c r="A14" s="8">
        <f t="shared" si="0"/>
        <v>13</v>
      </c>
      <c r="B14" s="1"/>
      <c r="C14" s="1"/>
      <c r="D14" s="1"/>
      <c r="E14" s="1"/>
      <c r="F14" s="1"/>
      <c r="G14" s="1"/>
      <c r="H14" s="1"/>
      <c r="I14" s="35"/>
      <c r="J14" s="35"/>
      <c r="K14" s="35"/>
      <c r="L14" s="35"/>
      <c r="M14" s="35"/>
      <c r="N14" s="35"/>
      <c r="O14" s="35">
        <f t="shared" si="3"/>
        <v>0</v>
      </c>
      <c r="P14" s="35">
        <f t="shared" si="4"/>
        <v>0</v>
      </c>
      <c r="Q14" s="36">
        <f t="shared" si="2"/>
        <v>7</v>
      </c>
      <c r="R14">
        <f>IF(I14&gt;0,Q14,(('sektor a I tura'!$T$2)*(-1)-1))</f>
        <v>11</v>
      </c>
    </row>
    <row r="15" spans="1:18" ht="15.75" customHeight="1">
      <c r="A15" s="8">
        <f t="shared" si="0"/>
        <v>14</v>
      </c>
      <c r="B15" s="1"/>
      <c r="C15" s="1"/>
      <c r="D15" s="1"/>
      <c r="E15" s="1"/>
      <c r="F15" s="1"/>
      <c r="G15" s="1"/>
      <c r="H15" s="1"/>
      <c r="I15" s="35"/>
      <c r="J15" s="35"/>
      <c r="K15" s="35"/>
      <c r="L15" s="35"/>
      <c r="M15" s="35"/>
      <c r="N15" s="35"/>
      <c r="O15" s="35">
        <f t="shared" si="3"/>
        <v>0</v>
      </c>
      <c r="P15" s="35">
        <f t="shared" si="4"/>
        <v>0</v>
      </c>
      <c r="Q15" s="36">
        <f t="shared" si="2"/>
        <v>7</v>
      </c>
      <c r="R15">
        <f>IF(I15&gt;0,Q15,(('sektor a I tura'!$T$2)*(-1)-1))</f>
        <v>11</v>
      </c>
    </row>
    <row r="16" spans="1:18" ht="15.75" customHeight="1">
      <c r="A16" s="8">
        <f t="shared" si="0"/>
        <v>15</v>
      </c>
      <c r="B16" s="1"/>
      <c r="C16" s="1"/>
      <c r="D16" s="1"/>
      <c r="E16" s="1"/>
      <c r="F16" s="1"/>
      <c r="G16" s="1"/>
      <c r="H16" s="1"/>
      <c r="I16" s="35"/>
      <c r="J16" s="35"/>
      <c r="K16" s="35"/>
      <c r="L16" s="35"/>
      <c r="M16" s="35"/>
      <c r="N16" s="35"/>
      <c r="O16" s="35">
        <f t="shared" si="3"/>
        <v>0</v>
      </c>
      <c r="P16" s="35">
        <f t="shared" si="4"/>
        <v>0</v>
      </c>
      <c r="Q16" s="36">
        <f t="shared" si="2"/>
        <v>7</v>
      </c>
      <c r="R16">
        <f>IF(I16&gt;0,Q16,(('sektor a I tura'!$T$2)*(-1)-1))</f>
        <v>11</v>
      </c>
    </row>
    <row r="17" spans="1:18" ht="15.75" customHeight="1">
      <c r="A17" s="8">
        <f t="shared" si="0"/>
        <v>16</v>
      </c>
      <c r="B17" s="1"/>
      <c r="C17" s="1"/>
      <c r="D17" s="1"/>
      <c r="E17" s="1"/>
      <c r="F17" s="1"/>
      <c r="G17" s="1"/>
      <c r="H17" s="1"/>
      <c r="I17" s="35"/>
      <c r="J17" s="35"/>
      <c r="K17" s="35"/>
      <c r="L17" s="35"/>
      <c r="M17" s="35"/>
      <c r="N17" s="35"/>
      <c r="O17" s="35">
        <f t="shared" si="3"/>
        <v>0</v>
      </c>
      <c r="P17" s="35">
        <f t="shared" si="4"/>
        <v>0</v>
      </c>
      <c r="Q17" s="36">
        <f t="shared" si="2"/>
        <v>7</v>
      </c>
      <c r="R17">
        <f>IF(I17&gt;0,Q17,(('sektor a I tura'!$T$2)*(-1)-1))</f>
        <v>11</v>
      </c>
    </row>
    <row r="18" spans="1:18" ht="15.75" customHeight="1">
      <c r="A18" s="8">
        <f t="shared" si="0"/>
        <v>17</v>
      </c>
      <c r="B18" s="1"/>
      <c r="C18" s="1"/>
      <c r="D18" s="1"/>
      <c r="E18" s="1"/>
      <c r="F18" s="1"/>
      <c r="G18" s="1"/>
      <c r="H18" s="1"/>
      <c r="I18" s="35"/>
      <c r="J18" s="35"/>
      <c r="K18" s="35"/>
      <c r="L18" s="35"/>
      <c r="M18" s="35"/>
      <c r="N18" s="35"/>
      <c r="O18" s="35">
        <f t="shared" si="3"/>
        <v>0</v>
      </c>
      <c r="P18" s="35">
        <f t="shared" si="4"/>
        <v>0</v>
      </c>
      <c r="Q18" s="36">
        <f t="shared" si="2"/>
        <v>7</v>
      </c>
      <c r="R18">
        <f>IF(I18&gt;0,Q18,(('sektor a I tura'!$T$2)*(-1)-1))</f>
        <v>11</v>
      </c>
    </row>
    <row r="19" spans="1:18" ht="15.75" customHeight="1">
      <c r="A19" s="8">
        <f t="shared" si="0"/>
        <v>18</v>
      </c>
      <c r="B19" s="1"/>
      <c r="C19" s="1"/>
      <c r="D19" s="1"/>
      <c r="E19" s="1"/>
      <c r="F19" s="1"/>
      <c r="G19" s="1"/>
      <c r="H19" s="1"/>
      <c r="I19" s="35"/>
      <c r="J19" s="35"/>
      <c r="K19" s="35"/>
      <c r="L19" s="35"/>
      <c r="M19" s="35"/>
      <c r="N19" s="35"/>
      <c r="O19" s="35">
        <f t="shared" si="3"/>
        <v>0</v>
      </c>
      <c r="P19" s="35">
        <f t="shared" si="4"/>
        <v>0</v>
      </c>
      <c r="Q19" s="36">
        <f t="shared" si="2"/>
        <v>7</v>
      </c>
      <c r="R19">
        <f>IF(I19&gt;0,Q19,(('sektor a I tura'!$T$2)*(-1)-1))</f>
        <v>11</v>
      </c>
    </row>
    <row r="20" spans="1:18" ht="15.75" customHeight="1">
      <c r="A20" s="8">
        <f t="shared" si="0"/>
        <v>19</v>
      </c>
      <c r="B20" s="1"/>
      <c r="C20" s="1"/>
      <c r="D20" s="1"/>
      <c r="E20" s="1"/>
      <c r="F20" s="1"/>
      <c r="G20" s="1"/>
      <c r="H20" s="1"/>
      <c r="I20" s="35"/>
      <c r="J20" s="35"/>
      <c r="K20" s="35"/>
      <c r="L20" s="35"/>
      <c r="M20" s="35"/>
      <c r="N20" s="35"/>
      <c r="O20" s="35">
        <f t="shared" si="3"/>
        <v>0</v>
      </c>
      <c r="P20" s="35">
        <f t="shared" si="4"/>
        <v>0</v>
      </c>
      <c r="Q20" s="36">
        <f t="shared" si="2"/>
        <v>7</v>
      </c>
      <c r="R20">
        <f>IF(I20&gt;0,Q20,(('sektor a I tura'!$T$2)*(-1)-1))</f>
        <v>11</v>
      </c>
    </row>
    <row r="21" spans="1:18" ht="15.75" customHeight="1">
      <c r="A21" s="8">
        <f t="shared" si="0"/>
        <v>20</v>
      </c>
      <c r="B21" s="1"/>
      <c r="C21" s="1"/>
      <c r="D21" s="1"/>
      <c r="E21" s="1"/>
      <c r="F21" s="1"/>
      <c r="G21" s="1"/>
      <c r="H21" s="1"/>
      <c r="I21" s="35"/>
      <c r="J21" s="35"/>
      <c r="K21" s="35"/>
      <c r="L21" s="35"/>
      <c r="M21" s="35"/>
      <c r="N21" s="35"/>
      <c r="O21" s="35">
        <f t="shared" si="3"/>
        <v>0</v>
      </c>
      <c r="P21" s="35">
        <f t="shared" si="4"/>
        <v>0</v>
      </c>
      <c r="Q21" s="36">
        <f t="shared" si="2"/>
        <v>7</v>
      </c>
      <c r="R21">
        <f>IF(I21&gt;0,Q21,(('sektor a I tura'!$T$2)*(-1)-1))</f>
        <v>11</v>
      </c>
    </row>
    <row r="22" spans="1:18" ht="15.75" customHeight="1">
      <c r="A22" s="8">
        <f t="shared" si="0"/>
        <v>21</v>
      </c>
      <c r="B22" s="1"/>
      <c r="C22" s="1"/>
      <c r="D22" s="1"/>
      <c r="E22" s="1"/>
      <c r="F22" s="1"/>
      <c r="G22" s="1"/>
      <c r="H22" s="1"/>
      <c r="I22" s="35"/>
      <c r="J22" s="35"/>
      <c r="K22" s="35"/>
      <c r="L22" s="35"/>
      <c r="M22" s="35"/>
      <c r="N22" s="35"/>
      <c r="O22" s="35">
        <f aca="true" t="shared" si="5" ref="O22:O50">I22+K22+M22</f>
        <v>0</v>
      </c>
      <c r="P22" s="35">
        <f aca="true" t="shared" si="6" ref="P22:P50">J22+L22+N22</f>
        <v>0</v>
      </c>
      <c r="Q22" s="36">
        <f t="shared" si="2"/>
        <v>7</v>
      </c>
      <c r="R22">
        <f>IF(I22&gt;0,Q22,(('sektor a I tura'!$T$2)*(-1)-1))</f>
        <v>11</v>
      </c>
    </row>
    <row r="23" spans="1:18" ht="15.75" customHeight="1">
      <c r="A23" s="8">
        <f t="shared" si="0"/>
        <v>22</v>
      </c>
      <c r="B23" s="1"/>
      <c r="C23" s="1"/>
      <c r="D23" s="1"/>
      <c r="E23" s="1"/>
      <c r="F23" s="1"/>
      <c r="G23" s="1"/>
      <c r="H23" s="1"/>
      <c r="I23" s="35"/>
      <c r="J23" s="35"/>
      <c r="K23" s="35"/>
      <c r="L23" s="35"/>
      <c r="M23" s="35"/>
      <c r="N23" s="35"/>
      <c r="O23" s="35">
        <f t="shared" si="5"/>
        <v>0</v>
      </c>
      <c r="P23" s="35">
        <f t="shared" si="6"/>
        <v>0</v>
      </c>
      <c r="Q23" s="36">
        <f t="shared" si="2"/>
        <v>7</v>
      </c>
      <c r="R23">
        <f>IF(I23&gt;0,Q23,(('sektor a I tura'!$T$2)*(-1)-1))</f>
        <v>11</v>
      </c>
    </row>
    <row r="24" spans="1:18" ht="15.75" customHeight="1">
      <c r="A24" s="8">
        <f t="shared" si="0"/>
        <v>23</v>
      </c>
      <c r="B24" s="1"/>
      <c r="C24" s="1"/>
      <c r="D24" s="1"/>
      <c r="E24" s="1"/>
      <c r="F24" s="1"/>
      <c r="G24" s="1"/>
      <c r="H24" s="1"/>
      <c r="I24" s="35"/>
      <c r="J24" s="35"/>
      <c r="K24" s="35"/>
      <c r="L24" s="35"/>
      <c r="M24" s="35"/>
      <c r="N24" s="35"/>
      <c r="O24" s="35">
        <f t="shared" si="5"/>
        <v>0</v>
      </c>
      <c r="P24" s="35">
        <f t="shared" si="6"/>
        <v>0</v>
      </c>
      <c r="Q24" s="36">
        <f t="shared" si="2"/>
        <v>7</v>
      </c>
      <c r="R24">
        <f>IF(I24&gt;0,Q24,(('sektor a I tura'!$T$2)*(-1)-1))</f>
        <v>11</v>
      </c>
    </row>
    <row r="25" spans="1:18" ht="15.75" customHeight="1">
      <c r="A25" s="8">
        <f t="shared" si="0"/>
        <v>24</v>
      </c>
      <c r="B25" s="1"/>
      <c r="C25" s="1"/>
      <c r="D25" s="1"/>
      <c r="E25" s="1"/>
      <c r="F25" s="1"/>
      <c r="G25" s="1"/>
      <c r="H25" s="1"/>
      <c r="I25" s="35"/>
      <c r="J25" s="35"/>
      <c r="K25" s="35"/>
      <c r="L25" s="35"/>
      <c r="M25" s="35"/>
      <c r="N25" s="35"/>
      <c r="O25" s="35">
        <f t="shared" si="5"/>
        <v>0</v>
      </c>
      <c r="P25" s="35">
        <f t="shared" si="6"/>
        <v>0</v>
      </c>
      <c r="Q25" s="36">
        <f t="shared" si="2"/>
        <v>7</v>
      </c>
      <c r="R25">
        <f>IF(I25&gt;0,Q25,(('sektor a I tura'!$T$2)*(-1)-1))</f>
        <v>11</v>
      </c>
    </row>
    <row r="26" spans="1:18" ht="15.75" customHeight="1">
      <c r="A26" s="8">
        <f t="shared" si="0"/>
        <v>25</v>
      </c>
      <c r="B26" s="1"/>
      <c r="C26" s="1"/>
      <c r="D26" s="1"/>
      <c r="E26" s="1"/>
      <c r="F26" s="1"/>
      <c r="G26" s="1"/>
      <c r="H26" s="1"/>
      <c r="I26" s="35"/>
      <c r="J26" s="35"/>
      <c r="K26" s="35"/>
      <c r="L26" s="35"/>
      <c r="M26" s="35"/>
      <c r="N26" s="35"/>
      <c r="O26" s="35">
        <f t="shared" si="5"/>
        <v>0</v>
      </c>
      <c r="P26" s="35">
        <f t="shared" si="6"/>
        <v>0</v>
      </c>
      <c r="Q26" s="36">
        <f t="shared" si="2"/>
        <v>7</v>
      </c>
      <c r="R26">
        <f>IF(I26&gt;0,Q26,(('sektor a I tura'!$T$2)*(-1)-1))</f>
        <v>11</v>
      </c>
    </row>
    <row r="27" spans="1:18" ht="15.75" customHeight="1">
      <c r="A27" s="8">
        <f t="shared" si="0"/>
        <v>26</v>
      </c>
      <c r="B27" s="1"/>
      <c r="C27" s="1"/>
      <c r="D27" s="1"/>
      <c r="E27" s="1"/>
      <c r="F27" s="1"/>
      <c r="G27" s="1"/>
      <c r="H27" s="1"/>
      <c r="I27" s="35"/>
      <c r="J27" s="35"/>
      <c r="K27" s="35"/>
      <c r="L27" s="35"/>
      <c r="M27" s="35"/>
      <c r="N27" s="35"/>
      <c r="O27" s="35">
        <f t="shared" si="5"/>
        <v>0</v>
      </c>
      <c r="P27" s="35">
        <f t="shared" si="6"/>
        <v>0</v>
      </c>
      <c r="Q27" s="36">
        <f t="shared" si="2"/>
        <v>7</v>
      </c>
      <c r="R27">
        <f>IF(I27&gt;0,Q27,(('sektor a I tura'!$T$2)*(-1)-1))</f>
        <v>11</v>
      </c>
    </row>
    <row r="28" spans="1:18" ht="15.75" customHeight="1">
      <c r="A28" s="8">
        <f t="shared" si="0"/>
        <v>27</v>
      </c>
      <c r="B28" s="1"/>
      <c r="C28" s="1"/>
      <c r="D28" s="1"/>
      <c r="E28" s="1"/>
      <c r="F28" s="1"/>
      <c r="G28" s="1"/>
      <c r="H28" s="1"/>
      <c r="I28" s="35"/>
      <c r="J28" s="35"/>
      <c r="K28" s="35"/>
      <c r="L28" s="35"/>
      <c r="M28" s="35"/>
      <c r="N28" s="35"/>
      <c r="O28" s="35">
        <f t="shared" si="5"/>
        <v>0</v>
      </c>
      <c r="P28" s="35">
        <f t="shared" si="6"/>
        <v>0</v>
      </c>
      <c r="Q28" s="36">
        <f t="shared" si="2"/>
        <v>7</v>
      </c>
      <c r="R28">
        <f>IF(I28&gt;0,Q28,(('sektor a I tura'!$T$2)*(-1)-1))</f>
        <v>11</v>
      </c>
    </row>
    <row r="29" spans="1:18" ht="15.75" customHeight="1">
      <c r="A29" s="8">
        <f t="shared" si="0"/>
        <v>28</v>
      </c>
      <c r="B29" s="1"/>
      <c r="C29" s="1"/>
      <c r="D29" s="1"/>
      <c r="E29" s="1"/>
      <c r="F29" s="1"/>
      <c r="G29" s="1"/>
      <c r="H29" s="1"/>
      <c r="I29" s="35"/>
      <c r="J29" s="35"/>
      <c r="K29" s="35"/>
      <c r="L29" s="35"/>
      <c r="M29" s="35"/>
      <c r="N29" s="35"/>
      <c r="O29" s="35">
        <f t="shared" si="5"/>
        <v>0</v>
      </c>
      <c r="P29" s="35">
        <f t="shared" si="6"/>
        <v>0</v>
      </c>
      <c r="Q29" s="36">
        <f t="shared" si="2"/>
        <v>7</v>
      </c>
      <c r="R29">
        <f>IF(I29&gt;0,Q29,(('sektor a I tura'!$T$2)*(-1)-1))</f>
        <v>11</v>
      </c>
    </row>
    <row r="30" spans="1:18" ht="18" customHeight="1">
      <c r="A30" s="8">
        <f t="shared" si="0"/>
        <v>29</v>
      </c>
      <c r="B30" s="1"/>
      <c r="C30" s="1"/>
      <c r="D30" s="1"/>
      <c r="E30" s="1"/>
      <c r="F30" s="1"/>
      <c r="G30" s="1"/>
      <c r="H30" s="1"/>
      <c r="I30" s="35"/>
      <c r="J30" s="35"/>
      <c r="K30" s="35"/>
      <c r="L30" s="35"/>
      <c r="M30" s="35"/>
      <c r="N30" s="35"/>
      <c r="O30" s="35">
        <f t="shared" si="5"/>
        <v>0</v>
      </c>
      <c r="P30" s="35">
        <f t="shared" si="6"/>
        <v>0</v>
      </c>
      <c r="Q30" s="36">
        <f t="shared" si="2"/>
        <v>7</v>
      </c>
      <c r="R30">
        <f>IF(I30&gt;0,Q30,(('sektor a I tura'!$T$2)*(-1)-1))</f>
        <v>11</v>
      </c>
    </row>
    <row r="31" spans="1:18" ht="18" customHeight="1">
      <c r="A31" s="8">
        <f t="shared" si="0"/>
        <v>30</v>
      </c>
      <c r="B31" s="1"/>
      <c r="C31" s="1"/>
      <c r="D31" s="1"/>
      <c r="E31" s="1"/>
      <c r="F31" s="1"/>
      <c r="G31" s="1"/>
      <c r="H31" s="1"/>
      <c r="I31" s="35"/>
      <c r="J31" s="35"/>
      <c r="K31" s="35"/>
      <c r="L31" s="35"/>
      <c r="M31" s="35"/>
      <c r="N31" s="35"/>
      <c r="O31" s="35">
        <f t="shared" si="5"/>
        <v>0</v>
      </c>
      <c r="P31" s="35">
        <f t="shared" si="6"/>
        <v>0</v>
      </c>
      <c r="Q31" s="36">
        <f t="shared" si="2"/>
        <v>7</v>
      </c>
      <c r="R31">
        <f>IF(I31&gt;0,Q31,(('sektor a I tura'!$T$2)*(-1)-1))</f>
        <v>11</v>
      </c>
    </row>
    <row r="32" spans="1:18" ht="18" customHeight="1">
      <c r="A32" s="8">
        <f t="shared" si="0"/>
        <v>31</v>
      </c>
      <c r="B32" s="1"/>
      <c r="C32" s="1"/>
      <c r="D32" s="1"/>
      <c r="E32" s="1"/>
      <c r="F32" s="1"/>
      <c r="G32" s="1"/>
      <c r="H32" s="1"/>
      <c r="I32" s="35"/>
      <c r="J32" s="35"/>
      <c r="K32" s="35"/>
      <c r="L32" s="35"/>
      <c r="M32" s="35"/>
      <c r="N32" s="35"/>
      <c r="O32" s="35">
        <f t="shared" si="5"/>
        <v>0</v>
      </c>
      <c r="P32" s="35">
        <f t="shared" si="6"/>
        <v>0</v>
      </c>
      <c r="Q32" s="36">
        <f t="shared" si="2"/>
        <v>7</v>
      </c>
      <c r="R32">
        <f>IF(I32&gt;0,Q32,(('sektor a I tura'!$T$2)*(-1)-1))</f>
        <v>11</v>
      </c>
    </row>
    <row r="33" spans="1:18" ht="18" customHeight="1">
      <c r="A33" s="8">
        <f t="shared" si="0"/>
        <v>32</v>
      </c>
      <c r="B33" s="1"/>
      <c r="C33" s="1"/>
      <c r="D33" s="1"/>
      <c r="E33" s="1"/>
      <c r="F33" s="1"/>
      <c r="G33" s="1"/>
      <c r="H33" s="1"/>
      <c r="I33" s="35"/>
      <c r="J33" s="35"/>
      <c r="K33" s="35"/>
      <c r="L33" s="35"/>
      <c r="M33" s="35"/>
      <c r="N33" s="35"/>
      <c r="O33" s="35">
        <f t="shared" si="5"/>
        <v>0</v>
      </c>
      <c r="P33" s="35">
        <f t="shared" si="6"/>
        <v>0</v>
      </c>
      <c r="Q33" s="36">
        <f t="shared" si="2"/>
        <v>7</v>
      </c>
      <c r="R33">
        <f>IF(I33&gt;0,Q33,(('sektor a I tura'!$T$2)*(-1)-1))</f>
        <v>11</v>
      </c>
    </row>
    <row r="34" spans="1:18" ht="18" customHeight="1">
      <c r="A34" s="8">
        <f t="shared" si="0"/>
        <v>33</v>
      </c>
      <c r="B34" s="1"/>
      <c r="C34" s="1"/>
      <c r="D34" s="1"/>
      <c r="E34" s="1"/>
      <c r="F34" s="1"/>
      <c r="G34" s="1"/>
      <c r="H34" s="1"/>
      <c r="I34" s="35"/>
      <c r="J34" s="35"/>
      <c r="K34" s="35"/>
      <c r="L34" s="35"/>
      <c r="M34" s="35"/>
      <c r="N34" s="35"/>
      <c r="O34" s="35">
        <f t="shared" si="5"/>
        <v>0</v>
      </c>
      <c r="P34" s="35">
        <f t="shared" si="6"/>
        <v>0</v>
      </c>
      <c r="Q34" s="36">
        <f t="shared" si="2"/>
        <v>7</v>
      </c>
      <c r="R34">
        <f>IF(I34&gt;0,Q34,(('sektor a I tura'!$T$2)*(-1)-1))</f>
        <v>11</v>
      </c>
    </row>
    <row r="35" spans="1:18" ht="18" customHeight="1">
      <c r="A35" s="8">
        <f t="shared" si="0"/>
        <v>34</v>
      </c>
      <c r="B35" s="1"/>
      <c r="C35" s="1"/>
      <c r="D35" s="1"/>
      <c r="E35" s="1"/>
      <c r="F35" s="1"/>
      <c r="G35" s="1"/>
      <c r="H35" s="1"/>
      <c r="I35" s="35"/>
      <c r="J35" s="35"/>
      <c r="K35" s="35"/>
      <c r="L35" s="35"/>
      <c r="M35" s="35"/>
      <c r="N35" s="35"/>
      <c r="O35" s="35">
        <f t="shared" si="5"/>
        <v>0</v>
      </c>
      <c r="P35" s="35">
        <f t="shared" si="6"/>
        <v>0</v>
      </c>
      <c r="Q35" s="36">
        <f t="shared" si="2"/>
        <v>7</v>
      </c>
      <c r="R35">
        <f>IF(I35&gt;0,Q35,(('sektor a I tura'!$T$2)*(-1)-1))</f>
        <v>11</v>
      </c>
    </row>
    <row r="36" spans="1:18" ht="18" customHeight="1">
      <c r="A36" s="8">
        <f t="shared" si="0"/>
        <v>35</v>
      </c>
      <c r="B36" s="1"/>
      <c r="C36" s="1"/>
      <c r="D36" s="1"/>
      <c r="E36" s="1"/>
      <c r="F36" s="1"/>
      <c r="G36" s="1"/>
      <c r="H36" s="1"/>
      <c r="I36" s="35"/>
      <c r="J36" s="35"/>
      <c r="K36" s="35"/>
      <c r="L36" s="35"/>
      <c r="M36" s="35"/>
      <c r="N36" s="35"/>
      <c r="O36" s="35">
        <f t="shared" si="5"/>
        <v>0</v>
      </c>
      <c r="P36" s="35">
        <f t="shared" si="6"/>
        <v>0</v>
      </c>
      <c r="Q36" s="36">
        <f t="shared" si="2"/>
        <v>7</v>
      </c>
      <c r="R36">
        <f>IF(I36&gt;0,Q36,(('sektor a I tura'!$T$2)*(-1)-1))</f>
        <v>11</v>
      </c>
    </row>
    <row r="37" spans="1:18" ht="18" customHeight="1">
      <c r="A37" s="8">
        <f t="shared" si="0"/>
        <v>36</v>
      </c>
      <c r="B37" s="1"/>
      <c r="C37" s="1"/>
      <c r="D37" s="1"/>
      <c r="E37" s="1"/>
      <c r="F37" s="1"/>
      <c r="G37" s="1"/>
      <c r="H37" s="1"/>
      <c r="I37" s="35"/>
      <c r="J37" s="35"/>
      <c r="K37" s="35"/>
      <c r="L37" s="35"/>
      <c r="M37" s="35"/>
      <c r="N37" s="35"/>
      <c r="O37" s="35">
        <f t="shared" si="5"/>
        <v>0</v>
      </c>
      <c r="P37" s="35">
        <f t="shared" si="6"/>
        <v>0</v>
      </c>
      <c r="Q37" s="36">
        <f t="shared" si="2"/>
        <v>7</v>
      </c>
      <c r="R37">
        <f>IF(I37&gt;0,Q37,(('sektor a I tura'!$T$2)*(-1)-1))</f>
        <v>11</v>
      </c>
    </row>
    <row r="38" spans="1:18" ht="18" customHeight="1">
      <c r="A38" s="8">
        <f t="shared" si="0"/>
        <v>37</v>
      </c>
      <c r="B38" s="1"/>
      <c r="C38" s="1"/>
      <c r="D38" s="1"/>
      <c r="E38" s="1"/>
      <c r="F38" s="1"/>
      <c r="G38" s="1"/>
      <c r="H38" s="1"/>
      <c r="I38" s="35"/>
      <c r="J38" s="35"/>
      <c r="K38" s="35"/>
      <c r="L38" s="35"/>
      <c r="M38" s="35"/>
      <c r="N38" s="35"/>
      <c r="O38" s="35">
        <f t="shared" si="5"/>
        <v>0</v>
      </c>
      <c r="P38" s="35">
        <f t="shared" si="6"/>
        <v>0</v>
      </c>
      <c r="Q38" s="36">
        <f t="shared" si="2"/>
        <v>7</v>
      </c>
      <c r="R38">
        <f>IF(I38&gt;0,Q38,(('sektor a I tura'!$T$2)*(-1)-1))</f>
        <v>11</v>
      </c>
    </row>
    <row r="39" spans="1:18" ht="18" customHeight="1">
      <c r="A39" s="8">
        <f t="shared" si="0"/>
        <v>38</v>
      </c>
      <c r="B39" s="1"/>
      <c r="C39" s="1"/>
      <c r="D39" s="1"/>
      <c r="E39" s="1"/>
      <c r="F39" s="1"/>
      <c r="G39" s="1"/>
      <c r="H39" s="1"/>
      <c r="I39" s="35"/>
      <c r="J39" s="35"/>
      <c r="K39" s="35"/>
      <c r="L39" s="35"/>
      <c r="M39" s="35"/>
      <c r="N39" s="35"/>
      <c r="O39" s="35">
        <f t="shared" si="5"/>
        <v>0</v>
      </c>
      <c r="P39" s="35">
        <f t="shared" si="6"/>
        <v>0</v>
      </c>
      <c r="Q39" s="36">
        <f t="shared" si="2"/>
        <v>7</v>
      </c>
      <c r="R39">
        <f>IF(I39&gt;0,Q39,(('sektor a I tura'!$T$2)*(-1)-1))</f>
        <v>11</v>
      </c>
    </row>
    <row r="40" spans="1:18" ht="18" customHeight="1">
      <c r="A40" s="8">
        <f t="shared" si="0"/>
        <v>39</v>
      </c>
      <c r="B40" s="1"/>
      <c r="C40" s="1"/>
      <c r="D40" s="1"/>
      <c r="E40" s="1"/>
      <c r="F40" s="1"/>
      <c r="G40" s="1"/>
      <c r="H40" s="1"/>
      <c r="I40" s="35"/>
      <c r="J40" s="35"/>
      <c r="K40" s="35"/>
      <c r="L40" s="35"/>
      <c r="M40" s="35"/>
      <c r="N40" s="35"/>
      <c r="O40" s="35">
        <f t="shared" si="5"/>
        <v>0</v>
      </c>
      <c r="P40" s="35">
        <f t="shared" si="6"/>
        <v>0</v>
      </c>
      <c r="Q40" s="36">
        <f t="shared" si="2"/>
        <v>7</v>
      </c>
      <c r="R40">
        <f>IF(I40&gt;0,Q40,(('sektor a I tura'!$T$2)*(-1)-1))</f>
        <v>11</v>
      </c>
    </row>
    <row r="41" spans="1:18" ht="18" customHeight="1">
      <c r="A41" s="8">
        <f t="shared" si="0"/>
        <v>40</v>
      </c>
      <c r="B41" s="1"/>
      <c r="C41" s="1"/>
      <c r="D41" s="1"/>
      <c r="E41" s="1"/>
      <c r="F41" s="1"/>
      <c r="G41" s="1"/>
      <c r="H41" s="1"/>
      <c r="I41" s="35"/>
      <c r="J41" s="35"/>
      <c r="K41" s="35"/>
      <c r="L41" s="35"/>
      <c r="M41" s="35"/>
      <c r="N41" s="35"/>
      <c r="O41" s="35">
        <f t="shared" si="5"/>
        <v>0</v>
      </c>
      <c r="P41" s="35">
        <f t="shared" si="6"/>
        <v>0</v>
      </c>
      <c r="Q41" s="36">
        <f t="shared" si="2"/>
        <v>7</v>
      </c>
      <c r="R41">
        <f>IF(I41&gt;0,Q41,(('sektor a I tura'!$T$2)*(-1)-1))</f>
        <v>11</v>
      </c>
    </row>
    <row r="42" spans="1:18" ht="18" customHeight="1">
      <c r="A42" s="8">
        <f t="shared" si="0"/>
        <v>41</v>
      </c>
      <c r="B42" s="1"/>
      <c r="C42" s="1"/>
      <c r="D42" s="1"/>
      <c r="E42" s="1"/>
      <c r="F42" s="1"/>
      <c r="G42" s="1"/>
      <c r="H42" s="1"/>
      <c r="I42" s="35"/>
      <c r="J42" s="35"/>
      <c r="K42" s="35"/>
      <c r="L42" s="35"/>
      <c r="M42" s="35"/>
      <c r="N42" s="35"/>
      <c r="O42" s="35">
        <f t="shared" si="5"/>
        <v>0</v>
      </c>
      <c r="P42" s="35">
        <f t="shared" si="6"/>
        <v>0</v>
      </c>
      <c r="Q42" s="36">
        <f t="shared" si="2"/>
        <v>7</v>
      </c>
      <c r="R42">
        <f>IF(I42&gt;0,Q42,(('sektor a I tura'!$T$2)*(-1)-1))</f>
        <v>11</v>
      </c>
    </row>
    <row r="43" spans="1:18" ht="18" customHeight="1">
      <c r="A43" s="8">
        <f t="shared" si="0"/>
        <v>42</v>
      </c>
      <c r="B43" s="1"/>
      <c r="C43" s="1"/>
      <c r="D43" s="1"/>
      <c r="E43" s="1"/>
      <c r="F43" s="1"/>
      <c r="G43" s="1"/>
      <c r="H43" s="1"/>
      <c r="I43" s="35"/>
      <c r="J43" s="35"/>
      <c r="K43" s="35"/>
      <c r="L43" s="35"/>
      <c r="M43" s="35"/>
      <c r="N43" s="35"/>
      <c r="O43" s="35">
        <f t="shared" si="5"/>
        <v>0</v>
      </c>
      <c r="P43" s="35">
        <f t="shared" si="6"/>
        <v>0</v>
      </c>
      <c r="Q43" s="36">
        <f t="shared" si="2"/>
        <v>7</v>
      </c>
      <c r="R43">
        <f>IF(I43&gt;0,Q43,(('sektor a I tura'!$T$2)*(-1)-1))</f>
        <v>11</v>
      </c>
    </row>
    <row r="44" spans="1:18" ht="18" customHeight="1">
      <c r="A44" s="8">
        <f t="shared" si="0"/>
        <v>43</v>
      </c>
      <c r="B44" s="1"/>
      <c r="C44" s="1"/>
      <c r="D44" s="1"/>
      <c r="E44" s="1"/>
      <c r="F44" s="1"/>
      <c r="G44" s="1"/>
      <c r="H44" s="1"/>
      <c r="I44" s="35"/>
      <c r="J44" s="35"/>
      <c r="K44" s="35"/>
      <c r="L44" s="35"/>
      <c r="M44" s="35"/>
      <c r="N44" s="35"/>
      <c r="O44" s="35">
        <f t="shared" si="5"/>
        <v>0</v>
      </c>
      <c r="P44" s="35">
        <f t="shared" si="6"/>
        <v>0</v>
      </c>
      <c r="Q44" s="36">
        <f t="shared" si="2"/>
        <v>7</v>
      </c>
      <c r="R44">
        <f>IF(I44&gt;0,Q44,(('sektor a I tura'!$T$2)*(-1)-1))</f>
        <v>11</v>
      </c>
    </row>
    <row r="45" spans="1:18" ht="18" customHeight="1">
      <c r="A45" s="8">
        <f t="shared" si="0"/>
        <v>44</v>
      </c>
      <c r="B45" s="21"/>
      <c r="C45" s="1"/>
      <c r="D45" s="1"/>
      <c r="E45" s="1"/>
      <c r="F45" s="1"/>
      <c r="G45" s="1"/>
      <c r="H45" s="1"/>
      <c r="I45" s="35"/>
      <c r="J45" s="35"/>
      <c r="K45" s="35"/>
      <c r="L45" s="35"/>
      <c r="M45" s="35"/>
      <c r="N45" s="35"/>
      <c r="O45" s="35">
        <f t="shared" si="5"/>
        <v>0</v>
      </c>
      <c r="P45" s="35">
        <f t="shared" si="6"/>
        <v>0</v>
      </c>
      <c r="Q45" s="36">
        <f t="shared" si="2"/>
        <v>7</v>
      </c>
      <c r="R45">
        <f>IF(I45&gt;0,Q45,(('sektor a I tura'!$T$2)*(-1)-1))</f>
        <v>11</v>
      </c>
    </row>
    <row r="46" spans="1:18" ht="18" customHeight="1">
      <c r="A46" s="8">
        <f t="shared" si="0"/>
        <v>45</v>
      </c>
      <c r="B46" s="1"/>
      <c r="C46" s="1"/>
      <c r="D46" s="1"/>
      <c r="E46" s="1"/>
      <c r="F46" s="1"/>
      <c r="G46" s="1"/>
      <c r="H46" s="1"/>
      <c r="I46" s="35"/>
      <c r="J46" s="35"/>
      <c r="K46" s="35"/>
      <c r="L46" s="35"/>
      <c r="M46" s="35"/>
      <c r="N46" s="35"/>
      <c r="O46" s="35">
        <f t="shared" si="5"/>
        <v>0</v>
      </c>
      <c r="P46" s="35">
        <f t="shared" si="6"/>
        <v>0</v>
      </c>
      <c r="Q46" s="36">
        <f t="shared" si="2"/>
        <v>7</v>
      </c>
      <c r="R46">
        <f>IF(I46&gt;0,Q46,(('sektor a I tura'!$T$2)*(-1)-1))</f>
        <v>11</v>
      </c>
    </row>
    <row r="47" spans="1:18" ht="18" customHeight="1">
      <c r="A47" s="8">
        <f t="shared" si="0"/>
        <v>46</v>
      </c>
      <c r="B47" s="1"/>
      <c r="C47" s="1"/>
      <c r="D47" s="1"/>
      <c r="E47" s="1"/>
      <c r="F47" s="1"/>
      <c r="G47" s="1"/>
      <c r="H47" s="1"/>
      <c r="I47" s="35"/>
      <c r="J47" s="35"/>
      <c r="K47" s="35"/>
      <c r="L47" s="35"/>
      <c r="M47" s="35"/>
      <c r="N47" s="35"/>
      <c r="O47" s="35">
        <f t="shared" si="5"/>
        <v>0</v>
      </c>
      <c r="P47" s="35">
        <f t="shared" si="6"/>
        <v>0</v>
      </c>
      <c r="Q47" s="36">
        <f t="shared" si="2"/>
        <v>7</v>
      </c>
      <c r="R47">
        <f>IF(I47&gt;0,Q47,(('sektor a I tura'!$T$2)*(-1)-1))</f>
        <v>11</v>
      </c>
    </row>
    <row r="48" spans="1:18" ht="18" customHeight="1">
      <c r="A48" s="8">
        <f t="shared" si="0"/>
        <v>47</v>
      </c>
      <c r="B48" s="1"/>
      <c r="C48" s="1"/>
      <c r="D48" s="1"/>
      <c r="E48" s="1"/>
      <c r="F48" s="1"/>
      <c r="G48" s="1"/>
      <c r="H48" s="1"/>
      <c r="I48" s="35"/>
      <c r="J48" s="35"/>
      <c r="K48" s="35"/>
      <c r="L48" s="35"/>
      <c r="M48" s="35"/>
      <c r="N48" s="35"/>
      <c r="O48" s="35">
        <f t="shared" si="5"/>
        <v>0</v>
      </c>
      <c r="P48" s="35">
        <f t="shared" si="6"/>
        <v>0</v>
      </c>
      <c r="Q48" s="36">
        <f t="shared" si="2"/>
        <v>7</v>
      </c>
      <c r="R48">
        <f>IF(I48&gt;0,Q48,(('sektor a I tura'!$T$2)*(-1)-1))</f>
        <v>11</v>
      </c>
    </row>
    <row r="49" spans="1:18" ht="18" customHeight="1">
      <c r="A49" s="8">
        <f t="shared" si="0"/>
        <v>48</v>
      </c>
      <c r="B49" s="1"/>
      <c r="C49" s="1"/>
      <c r="D49" s="1"/>
      <c r="E49" s="1"/>
      <c r="F49" s="1"/>
      <c r="G49" s="1"/>
      <c r="H49" s="1"/>
      <c r="I49" s="35"/>
      <c r="J49" s="35"/>
      <c r="K49" s="35"/>
      <c r="L49" s="35"/>
      <c r="M49" s="35"/>
      <c r="N49" s="35"/>
      <c r="O49" s="35">
        <f t="shared" si="5"/>
        <v>0</v>
      </c>
      <c r="P49" s="35">
        <f t="shared" si="6"/>
        <v>0</v>
      </c>
      <c r="Q49" s="36">
        <f t="shared" si="2"/>
        <v>7</v>
      </c>
      <c r="R49">
        <f>IF(I49&gt;0,Q49,(('sektor a I tura'!$T$2)*(-1)-1))</f>
        <v>11</v>
      </c>
    </row>
    <row r="50" spans="1:18" ht="18" customHeight="1">
      <c r="A50" s="8">
        <f t="shared" si="0"/>
        <v>49</v>
      </c>
      <c r="B50" s="1"/>
      <c r="C50" s="1"/>
      <c r="D50" s="1"/>
      <c r="E50" s="1"/>
      <c r="F50" s="1"/>
      <c r="G50" s="1"/>
      <c r="H50" s="1"/>
      <c r="I50" s="35"/>
      <c r="J50" s="35"/>
      <c r="K50" s="35"/>
      <c r="L50" s="35"/>
      <c r="M50" s="35"/>
      <c r="N50" s="35"/>
      <c r="O50" s="35">
        <f t="shared" si="5"/>
        <v>0</v>
      </c>
      <c r="P50" s="35">
        <f t="shared" si="6"/>
        <v>0</v>
      </c>
      <c r="Q50" s="36">
        <f t="shared" si="2"/>
        <v>7</v>
      </c>
      <c r="R50">
        <f>IF(I50&gt;0,Q50,(('sektor a I tura'!$T$2)*(-1)-1))</f>
        <v>11</v>
      </c>
    </row>
    <row r="51" spans="1:18" ht="18" customHeight="1">
      <c r="A51" s="8">
        <f t="shared" si="0"/>
        <v>50</v>
      </c>
      <c r="B51" s="1"/>
      <c r="C51" s="1"/>
      <c r="D51" s="1"/>
      <c r="E51" s="1"/>
      <c r="F51" s="1"/>
      <c r="G51" s="1"/>
      <c r="H51" s="1"/>
      <c r="I51" s="35"/>
      <c r="J51" s="35"/>
      <c r="K51" s="35"/>
      <c r="L51" s="35"/>
      <c r="M51" s="35"/>
      <c r="N51" s="35"/>
      <c r="O51" s="35">
        <f>I51+K51+M51</f>
        <v>0</v>
      </c>
      <c r="P51" s="35">
        <f>J51+L51+N51</f>
        <v>0</v>
      </c>
      <c r="Q51" s="36">
        <f>IF(AND(P51=P50,O51=O50),Q50,A51)</f>
        <v>7</v>
      </c>
      <c r="R51">
        <f>IF(I51&gt;0,Q51,(('sektor a I tura'!$T$2)*(-1)-1))</f>
        <v>11</v>
      </c>
    </row>
    <row r="52" spans="1:17" ht="21" customHeight="1">
      <c r="A52" s="33"/>
      <c r="B52" s="7"/>
      <c r="C52" s="7"/>
      <c r="D52" s="7"/>
      <c r="E52" s="7"/>
      <c r="F52" s="7"/>
      <c r="G52" s="7"/>
      <c r="H52" s="7"/>
      <c r="I52" s="39"/>
      <c r="J52" s="39"/>
      <c r="K52" s="39"/>
      <c r="L52" s="39"/>
      <c r="M52" s="39"/>
      <c r="N52" s="39"/>
      <c r="O52" s="39"/>
      <c r="P52" s="39"/>
      <c r="Q52" s="40"/>
    </row>
    <row r="53" spans="1:17" ht="21" customHeight="1">
      <c r="A53" s="33"/>
      <c r="B53" s="7"/>
      <c r="C53" s="7"/>
      <c r="D53" s="7"/>
      <c r="E53" s="7"/>
      <c r="F53" s="7"/>
      <c r="G53" s="7"/>
      <c r="H53" s="7"/>
      <c r="I53" s="39"/>
      <c r="J53" s="39"/>
      <c r="K53" s="39"/>
      <c r="L53" s="39"/>
      <c r="M53" s="39"/>
      <c r="N53" s="39"/>
      <c r="O53" s="39"/>
      <c r="P53" s="39"/>
      <c r="Q53" s="40"/>
    </row>
    <row r="54" spans="1:17" ht="21" customHeight="1">
      <c r="A54" s="33"/>
      <c r="B54" s="7"/>
      <c r="C54" s="7"/>
      <c r="D54" s="7"/>
      <c r="E54" s="7"/>
      <c r="F54" s="7"/>
      <c r="G54" s="7"/>
      <c r="H54" s="7"/>
      <c r="I54" s="39"/>
      <c r="J54" s="39"/>
      <c r="K54" s="39"/>
      <c r="L54" s="39"/>
      <c r="M54" s="39"/>
      <c r="N54" s="39"/>
      <c r="O54" s="39"/>
      <c r="P54" s="39"/>
      <c r="Q54" s="40"/>
    </row>
    <row r="55" spans="1:17" ht="21" customHeight="1">
      <c r="A55" s="33"/>
      <c r="B55" s="7"/>
      <c r="C55" s="7"/>
      <c r="D55" s="7"/>
      <c r="E55" s="7"/>
      <c r="F55" s="7"/>
      <c r="G55" s="7"/>
      <c r="H55" s="7"/>
      <c r="I55" s="39"/>
      <c r="J55" s="39"/>
      <c r="K55" s="39"/>
      <c r="L55" s="39"/>
      <c r="M55" s="39"/>
      <c r="N55" s="39"/>
      <c r="O55" s="39"/>
      <c r="P55" s="39"/>
      <c r="Q55" s="40"/>
    </row>
    <row r="56" spans="1:17" ht="21" customHeight="1">
      <c r="A56" s="33"/>
      <c r="B56" s="7"/>
      <c r="C56" s="7"/>
      <c r="D56" s="7"/>
      <c r="E56" s="7"/>
      <c r="F56" s="7"/>
      <c r="G56" s="7"/>
      <c r="H56" s="7"/>
      <c r="I56" s="39"/>
      <c r="J56" s="39"/>
      <c r="K56" s="39"/>
      <c r="L56" s="39"/>
      <c r="M56" s="39"/>
      <c r="N56" s="39"/>
      <c r="O56" s="39"/>
      <c r="P56" s="39"/>
      <c r="Q56" s="40"/>
    </row>
    <row r="57" spans="1:17" ht="15" customHeight="1">
      <c r="A57" s="33"/>
      <c r="B57" s="7"/>
      <c r="C57" s="7"/>
      <c r="D57" s="7"/>
      <c r="E57" s="7"/>
      <c r="F57" s="7"/>
      <c r="G57" s="7"/>
      <c r="H57" s="7"/>
      <c r="I57" s="39"/>
      <c r="J57" s="39"/>
      <c r="K57" s="39"/>
      <c r="L57" s="39"/>
      <c r="M57" s="39"/>
      <c r="N57" s="39"/>
      <c r="O57" s="39"/>
      <c r="P57" s="39"/>
      <c r="Q57" s="41"/>
    </row>
    <row r="58" spans="1:17" ht="15" customHeight="1">
      <c r="A58" s="33"/>
      <c r="B58" s="7"/>
      <c r="C58" s="7"/>
      <c r="D58" s="7"/>
      <c r="E58" s="7"/>
      <c r="F58" s="7"/>
      <c r="G58" s="7"/>
      <c r="H58" s="7"/>
      <c r="I58" s="39"/>
      <c r="J58" s="39"/>
      <c r="K58" s="39"/>
      <c r="L58" s="39"/>
      <c r="M58" s="39"/>
      <c r="N58" s="39"/>
      <c r="O58" s="39"/>
      <c r="P58" s="39"/>
      <c r="Q58" s="41"/>
    </row>
    <row r="59" spans="1:17" ht="15" customHeight="1">
      <c r="A59" s="33"/>
      <c r="B59" s="7"/>
      <c r="C59" s="7"/>
      <c r="D59" s="7"/>
      <c r="E59" s="7"/>
      <c r="F59" s="7"/>
      <c r="G59" s="7"/>
      <c r="H59" s="7"/>
      <c r="I59" s="39"/>
      <c r="J59" s="39"/>
      <c r="K59" s="39"/>
      <c r="L59" s="39"/>
      <c r="M59" s="39"/>
      <c r="N59" s="39"/>
      <c r="O59" s="39"/>
      <c r="P59" s="39"/>
      <c r="Q59" s="41"/>
    </row>
    <row r="60" spans="1:17" ht="15" customHeight="1">
      <c r="A60" s="33"/>
      <c r="B60" s="7"/>
      <c r="C60" s="7"/>
      <c r="D60" s="7"/>
      <c r="E60" s="7"/>
      <c r="F60" s="7"/>
      <c r="G60" s="7"/>
      <c r="H60" s="7"/>
      <c r="I60" s="39"/>
      <c r="J60" s="39"/>
      <c r="K60" s="39"/>
      <c r="L60" s="39"/>
      <c r="M60" s="39"/>
      <c r="N60" s="39"/>
      <c r="O60" s="39"/>
      <c r="P60" s="39"/>
      <c r="Q60" s="41"/>
    </row>
    <row r="61" spans="1:17" ht="15" customHeight="1">
      <c r="A61" s="33"/>
      <c r="B61" s="7"/>
      <c r="C61" s="7"/>
      <c r="D61" s="7"/>
      <c r="E61" s="7"/>
      <c r="F61" s="7"/>
      <c r="G61" s="7"/>
      <c r="H61" s="7"/>
      <c r="I61" s="39"/>
      <c r="J61" s="39"/>
      <c r="K61" s="39"/>
      <c r="L61" s="39"/>
      <c r="M61" s="39"/>
      <c r="N61" s="39"/>
      <c r="O61" s="39"/>
      <c r="P61" s="39"/>
      <c r="Q61" s="41"/>
    </row>
    <row r="62" spans="1:17" ht="15" customHeight="1">
      <c r="A62" s="33"/>
      <c r="B62" s="7"/>
      <c r="C62" s="7"/>
      <c r="D62" s="7"/>
      <c r="E62" s="7"/>
      <c r="F62" s="7"/>
      <c r="G62" s="7"/>
      <c r="H62" s="7"/>
      <c r="I62" s="39"/>
      <c r="J62" s="39"/>
      <c r="K62" s="39"/>
      <c r="L62" s="39"/>
      <c r="M62" s="39"/>
      <c r="N62" s="39"/>
      <c r="O62" s="39"/>
      <c r="P62" s="39"/>
      <c r="Q62" s="41"/>
    </row>
    <row r="63" spans="1:17" ht="15" customHeight="1">
      <c r="A63" s="33"/>
      <c r="B63" s="7"/>
      <c r="C63" s="7"/>
      <c r="D63" s="7"/>
      <c r="E63" s="7"/>
      <c r="F63" s="7"/>
      <c r="G63" s="7"/>
      <c r="H63" s="7"/>
      <c r="I63" s="39"/>
      <c r="J63" s="39"/>
      <c r="K63" s="39"/>
      <c r="L63" s="39"/>
      <c r="M63" s="39"/>
      <c r="N63" s="39"/>
      <c r="O63" s="39"/>
      <c r="P63" s="39"/>
      <c r="Q63" s="41"/>
    </row>
    <row r="64" spans="1:17" ht="15" customHeight="1">
      <c r="A64" s="33"/>
      <c r="B64" s="7"/>
      <c r="C64" s="7"/>
      <c r="D64" s="7"/>
      <c r="E64" s="7"/>
      <c r="F64" s="7"/>
      <c r="G64" s="7"/>
      <c r="H64" s="7"/>
      <c r="I64" s="39"/>
      <c r="J64" s="39"/>
      <c r="K64" s="39"/>
      <c r="L64" s="39"/>
      <c r="M64" s="39"/>
      <c r="N64" s="39"/>
      <c r="O64" s="39"/>
      <c r="P64" s="39"/>
      <c r="Q64" s="41"/>
    </row>
    <row r="65" spans="1:17" ht="15" customHeight="1">
      <c r="A65" s="33"/>
      <c r="B65" s="7"/>
      <c r="C65" s="7"/>
      <c r="D65" s="7"/>
      <c r="E65" s="7"/>
      <c r="F65" s="7"/>
      <c r="G65" s="7"/>
      <c r="H65" s="7"/>
      <c r="I65" s="39"/>
      <c r="J65" s="39"/>
      <c r="K65" s="39"/>
      <c r="L65" s="39"/>
      <c r="M65" s="39"/>
      <c r="N65" s="39"/>
      <c r="O65" s="39"/>
      <c r="P65" s="39"/>
      <c r="Q65" s="41"/>
    </row>
    <row r="66" spans="1:17" ht="15" customHeight="1">
      <c r="A66" s="33"/>
      <c r="B66" s="7"/>
      <c r="C66" s="7"/>
      <c r="D66" s="7"/>
      <c r="E66" s="7"/>
      <c r="F66" s="7"/>
      <c r="G66" s="7"/>
      <c r="H66" s="7"/>
      <c r="I66" s="39"/>
      <c r="J66" s="39"/>
      <c r="K66" s="39"/>
      <c r="L66" s="39"/>
      <c r="M66" s="39"/>
      <c r="N66" s="39"/>
      <c r="O66" s="39"/>
      <c r="P66" s="39"/>
      <c r="Q66" s="41"/>
    </row>
    <row r="67" spans="1:17" ht="15" customHeight="1">
      <c r="A67" s="33"/>
      <c r="B67" s="7"/>
      <c r="C67" s="7"/>
      <c r="D67" s="7"/>
      <c r="E67" s="7"/>
      <c r="F67" s="7"/>
      <c r="G67" s="7"/>
      <c r="H67" s="7"/>
      <c r="I67" s="39"/>
      <c r="J67" s="39"/>
      <c r="K67" s="39"/>
      <c r="L67" s="39"/>
      <c r="M67" s="39"/>
      <c r="N67" s="39"/>
      <c r="O67" s="39"/>
      <c r="P67" s="39"/>
      <c r="Q67" s="41"/>
    </row>
    <row r="68" spans="1:17" ht="15" customHeight="1">
      <c r="A68" s="33"/>
      <c r="B68" s="7"/>
      <c r="C68" s="7"/>
      <c r="D68" s="7"/>
      <c r="E68" s="7"/>
      <c r="F68" s="7"/>
      <c r="G68" s="7"/>
      <c r="H68" s="7"/>
      <c r="I68" s="39"/>
      <c r="J68" s="39"/>
      <c r="K68" s="39"/>
      <c r="L68" s="39"/>
      <c r="M68" s="39"/>
      <c r="N68" s="39"/>
      <c r="O68" s="39"/>
      <c r="P68" s="39"/>
      <c r="Q68" s="41"/>
    </row>
    <row r="69" spans="1:17" ht="15" customHeight="1">
      <c r="A69" s="33"/>
      <c r="B69" s="7"/>
      <c r="C69" s="7"/>
      <c r="D69" s="7"/>
      <c r="E69" s="7"/>
      <c r="F69" s="7"/>
      <c r="G69" s="7"/>
      <c r="H69" s="7"/>
      <c r="I69" s="39"/>
      <c r="J69" s="39"/>
      <c r="K69" s="39"/>
      <c r="L69" s="39"/>
      <c r="M69" s="39"/>
      <c r="N69" s="39"/>
      <c r="O69" s="39"/>
      <c r="P69" s="39"/>
      <c r="Q69" s="41"/>
    </row>
    <row r="70" spans="1:17" ht="15" customHeight="1">
      <c r="A70" s="33"/>
      <c r="B70" s="7"/>
      <c r="C70" s="7"/>
      <c r="D70" s="7"/>
      <c r="E70" s="7"/>
      <c r="F70" s="7"/>
      <c r="G70" s="7"/>
      <c r="H70" s="7"/>
      <c r="I70" s="39"/>
      <c r="J70" s="39"/>
      <c r="K70" s="39"/>
      <c r="L70" s="39"/>
      <c r="M70" s="39"/>
      <c r="N70" s="39"/>
      <c r="O70" s="39"/>
      <c r="P70" s="39"/>
      <c r="Q70" s="41"/>
    </row>
    <row r="71" spans="1:17" ht="15" customHeight="1">
      <c r="A71" s="33"/>
      <c r="B71" s="7"/>
      <c r="C71" s="7"/>
      <c r="D71" s="7"/>
      <c r="E71" s="7"/>
      <c r="F71" s="7"/>
      <c r="G71" s="7"/>
      <c r="H71" s="7"/>
      <c r="I71" s="39"/>
      <c r="J71" s="39"/>
      <c r="K71" s="39"/>
      <c r="L71" s="39"/>
      <c r="M71" s="39"/>
      <c r="N71" s="39"/>
      <c r="O71" s="39"/>
      <c r="P71" s="39"/>
      <c r="Q71" s="41"/>
    </row>
    <row r="72" spans="1:17" ht="15" customHeight="1">
      <c r="A72" s="33"/>
      <c r="B72" s="7"/>
      <c r="C72" s="7"/>
      <c r="D72" s="7"/>
      <c r="E72" s="7"/>
      <c r="F72" s="7"/>
      <c r="G72" s="7"/>
      <c r="H72" s="7"/>
      <c r="I72" s="39"/>
      <c r="J72" s="39"/>
      <c r="K72" s="39"/>
      <c r="L72" s="39"/>
      <c r="M72" s="39"/>
      <c r="N72" s="39"/>
      <c r="O72" s="39"/>
      <c r="P72" s="39"/>
      <c r="Q72" s="41"/>
    </row>
    <row r="73" spans="1:17" ht="15" customHeight="1">
      <c r="A73" s="33"/>
      <c r="B73" s="7"/>
      <c r="C73" s="7"/>
      <c r="D73" s="7"/>
      <c r="E73" s="7"/>
      <c r="F73" s="7"/>
      <c r="G73" s="7"/>
      <c r="H73" s="7"/>
      <c r="I73" s="39"/>
      <c r="J73" s="39"/>
      <c r="K73" s="39"/>
      <c r="L73" s="39"/>
      <c r="M73" s="39"/>
      <c r="N73" s="39"/>
      <c r="O73" s="39"/>
      <c r="P73" s="39"/>
      <c r="Q73" s="41"/>
    </row>
    <row r="74" spans="1:17" ht="15" customHeight="1">
      <c r="A74" s="33"/>
      <c r="B74" s="7"/>
      <c r="C74" s="7"/>
      <c r="D74" s="7"/>
      <c r="E74" s="7"/>
      <c r="F74" s="7"/>
      <c r="G74" s="7"/>
      <c r="H74" s="7"/>
      <c r="I74" s="39"/>
      <c r="J74" s="39"/>
      <c r="K74" s="39"/>
      <c r="L74" s="39"/>
      <c r="M74" s="39"/>
      <c r="N74" s="39"/>
      <c r="O74" s="39"/>
      <c r="P74" s="39"/>
      <c r="Q74" s="41"/>
    </row>
    <row r="75" spans="1:17" ht="15" customHeight="1">
      <c r="A75" s="33"/>
      <c r="B75" s="7"/>
      <c r="C75" s="7"/>
      <c r="D75" s="7"/>
      <c r="E75" s="7"/>
      <c r="F75" s="7"/>
      <c r="G75" s="7"/>
      <c r="H75" s="7"/>
      <c r="I75" s="39"/>
      <c r="J75" s="39"/>
      <c r="K75" s="39"/>
      <c r="L75" s="39"/>
      <c r="M75" s="39"/>
      <c r="N75" s="39"/>
      <c r="O75" s="39"/>
      <c r="P75" s="39"/>
      <c r="Q75" s="41"/>
    </row>
    <row r="76" spans="1:17" ht="15" customHeight="1">
      <c r="A76" s="33"/>
      <c r="B76" s="7"/>
      <c r="C76" s="7"/>
      <c r="D76" s="7"/>
      <c r="E76" s="7"/>
      <c r="F76" s="7"/>
      <c r="G76" s="7"/>
      <c r="H76" s="7"/>
      <c r="I76" s="39"/>
      <c r="J76" s="39"/>
      <c r="K76" s="39"/>
      <c r="L76" s="39"/>
      <c r="M76" s="39"/>
      <c r="N76" s="39"/>
      <c r="O76" s="39"/>
      <c r="P76" s="39"/>
      <c r="Q76" s="41"/>
    </row>
    <row r="77" spans="1:17" ht="15" customHeight="1">
      <c r="A77" s="33"/>
      <c r="Q77" s="37"/>
    </row>
    <row r="78" ht="15" customHeight="1">
      <c r="A78" s="33"/>
    </row>
    <row r="79" ht="15" customHeight="1">
      <c r="A79" s="33"/>
    </row>
    <row r="80" ht="15" customHeight="1">
      <c r="A80" s="33"/>
    </row>
    <row r="81" ht="15" customHeight="1">
      <c r="A81" s="33"/>
    </row>
    <row r="82" ht="15" customHeight="1">
      <c r="A82" s="33"/>
    </row>
    <row r="83" ht="15" customHeight="1">
      <c r="A83" s="33"/>
    </row>
    <row r="84" ht="15" customHeight="1">
      <c r="A84" s="33"/>
    </row>
    <row r="85" ht="15" customHeight="1">
      <c r="A85" s="33"/>
    </row>
    <row r="86" ht="15" customHeight="1">
      <c r="A86" s="33"/>
    </row>
    <row r="87" ht="15" customHeight="1">
      <c r="A87" s="33"/>
    </row>
    <row r="88" ht="15" customHeight="1">
      <c r="A88" s="33"/>
    </row>
    <row r="89" ht="15" customHeight="1">
      <c r="A89" s="33"/>
    </row>
    <row r="90" ht="15" customHeight="1">
      <c r="A90" s="33"/>
    </row>
    <row r="91" ht="15" customHeight="1">
      <c r="A91" s="33"/>
    </row>
    <row r="92" ht="15" customHeight="1">
      <c r="A92" s="33"/>
    </row>
    <row r="93" ht="15" customHeight="1">
      <c r="A93" s="33"/>
    </row>
    <row r="94" ht="15" customHeight="1">
      <c r="A94" s="33"/>
    </row>
    <row r="95" ht="15" customHeight="1">
      <c r="A95" s="33"/>
    </row>
    <row r="96" ht="15" customHeight="1">
      <c r="A96" s="33"/>
    </row>
    <row r="97" ht="15" customHeight="1">
      <c r="A97" s="33"/>
    </row>
    <row r="98" ht="15" customHeight="1">
      <c r="A98" s="33"/>
    </row>
    <row r="99" ht="15" customHeight="1">
      <c r="A99" s="33"/>
    </row>
    <row r="100" ht="15" customHeight="1">
      <c r="A100" s="33"/>
    </row>
    <row r="101" ht="15" customHeight="1">
      <c r="A101" s="33"/>
    </row>
    <row r="102" ht="15" customHeight="1">
      <c r="A102" s="33"/>
    </row>
    <row r="103" ht="15" customHeight="1">
      <c r="A103" s="33"/>
    </row>
    <row r="104" ht="15" customHeight="1">
      <c r="A104" s="33"/>
    </row>
    <row r="105" ht="15" customHeight="1">
      <c r="A105" s="33"/>
    </row>
    <row r="106" ht="15" customHeight="1">
      <c r="A106" s="33"/>
    </row>
    <row r="107" ht="15" customHeight="1">
      <c r="A107" s="33"/>
    </row>
    <row r="108" ht="15" customHeight="1">
      <c r="A108" s="33"/>
    </row>
    <row r="109" ht="9.75" customHeight="1">
      <c r="A109" s="33"/>
    </row>
    <row r="110" ht="9.75" customHeight="1">
      <c r="A110" s="33"/>
    </row>
    <row r="111" ht="9.75" customHeight="1">
      <c r="A111" s="33"/>
    </row>
    <row r="112" ht="9.75" customHeight="1">
      <c r="A112" s="33"/>
    </row>
    <row r="113" ht="9.75" customHeight="1">
      <c r="A113" s="33"/>
    </row>
    <row r="114" ht="9.75" customHeight="1">
      <c r="A114" s="33"/>
    </row>
    <row r="115" ht="9.75" customHeight="1">
      <c r="A115" s="33"/>
    </row>
    <row r="116" ht="9.75" customHeight="1">
      <c r="A116" s="33"/>
    </row>
    <row r="117" ht="9.75" customHeight="1">
      <c r="A117" s="33"/>
    </row>
    <row r="118" ht="9.75" customHeight="1">
      <c r="A118" s="33"/>
    </row>
    <row r="119" ht="9.75" customHeight="1">
      <c r="A119" s="33"/>
    </row>
    <row r="120" ht="9.75" customHeight="1">
      <c r="A120" s="33"/>
    </row>
    <row r="121" ht="9.75" customHeight="1">
      <c r="A121" s="33"/>
    </row>
    <row r="122" ht="9.75" customHeight="1">
      <c r="A122" s="33"/>
    </row>
    <row r="123" ht="9.75" customHeight="1">
      <c r="A123" s="33"/>
    </row>
    <row r="124" ht="9.75" customHeight="1">
      <c r="A124" s="33"/>
    </row>
    <row r="125" ht="9.75" customHeight="1">
      <c r="A125" s="33"/>
    </row>
    <row r="126" ht="9.75" customHeight="1">
      <c r="A126" s="33"/>
    </row>
    <row r="127" ht="9.75" customHeight="1">
      <c r="A127" s="33"/>
    </row>
    <row r="128" ht="9.75" customHeight="1">
      <c r="A128" s="33"/>
    </row>
    <row r="129" ht="9.75" customHeight="1">
      <c r="A129" s="33"/>
    </row>
    <row r="130" ht="9.75" customHeight="1">
      <c r="A130" s="33"/>
    </row>
    <row r="131" ht="9.75" customHeight="1">
      <c r="A131" s="33"/>
    </row>
    <row r="132" ht="9.75" customHeight="1">
      <c r="A132" s="33"/>
    </row>
    <row r="133" ht="9.75" customHeight="1">
      <c r="A133" s="33"/>
    </row>
    <row r="134" ht="9.75" customHeight="1">
      <c r="A134" s="33"/>
    </row>
    <row r="135" ht="9.75" customHeight="1">
      <c r="A135" s="33"/>
    </row>
    <row r="136" ht="9.75" customHeight="1">
      <c r="A136" s="33"/>
    </row>
    <row r="137" ht="9.75" customHeight="1">
      <c r="A137" s="33"/>
    </row>
    <row r="138" ht="9.75" customHeight="1">
      <c r="A138" s="33"/>
    </row>
    <row r="139" ht="9.75" customHeight="1">
      <c r="A139" s="33"/>
    </row>
    <row r="140" ht="9.75" customHeight="1">
      <c r="A140" s="33"/>
    </row>
    <row r="141" ht="9.75" customHeight="1">
      <c r="A141" s="33"/>
    </row>
    <row r="142" ht="9.75" customHeight="1">
      <c r="A142" s="33"/>
    </row>
    <row r="143" ht="9.75" customHeight="1">
      <c r="A143" s="33"/>
    </row>
    <row r="144" ht="9.75" customHeight="1">
      <c r="A144" s="33"/>
    </row>
    <row r="145" ht="9.75" customHeight="1">
      <c r="A145" s="33"/>
    </row>
    <row r="146" ht="9.75" customHeight="1">
      <c r="A146" s="33"/>
    </row>
    <row r="147" ht="9.75" customHeight="1">
      <c r="A147" s="33"/>
    </row>
    <row r="148" ht="9.75" customHeight="1">
      <c r="A148" s="33"/>
    </row>
    <row r="149" ht="9.75" customHeight="1">
      <c r="A149" s="33"/>
    </row>
    <row r="150" ht="9.75" customHeight="1">
      <c r="A150" s="33"/>
    </row>
    <row r="151" ht="9.75" customHeight="1">
      <c r="A151" s="33"/>
    </row>
    <row r="152" ht="9.75" customHeight="1">
      <c r="A152" s="33"/>
    </row>
    <row r="153" ht="9.75" customHeight="1">
      <c r="A153" s="33"/>
    </row>
    <row r="154" ht="9.75" customHeight="1">
      <c r="A154" s="33"/>
    </row>
    <row r="155" ht="9.75" customHeight="1">
      <c r="A155" s="33"/>
    </row>
    <row r="156" ht="9.75" customHeight="1">
      <c r="A156" s="33"/>
    </row>
    <row r="157" ht="9.75" customHeight="1">
      <c r="A157" s="33"/>
    </row>
    <row r="158" ht="9.75" customHeight="1">
      <c r="A158" s="33"/>
    </row>
    <row r="159" ht="9.75" customHeight="1">
      <c r="A159" s="33"/>
    </row>
    <row r="160" ht="9.75" customHeight="1">
      <c r="A160" s="33"/>
    </row>
    <row r="161" ht="23.25" customHeight="1">
      <c r="A161" s="33"/>
    </row>
    <row r="162" ht="23.25" customHeight="1">
      <c r="A162" s="33"/>
    </row>
    <row r="163" ht="23.25" customHeight="1">
      <c r="A163" s="33"/>
    </row>
    <row r="164" ht="23.25" customHeight="1">
      <c r="A164" s="33"/>
    </row>
    <row r="165" ht="23.25" customHeight="1">
      <c r="A165" s="33"/>
    </row>
    <row r="166" ht="23.25" customHeight="1">
      <c r="A166" s="33"/>
    </row>
    <row r="167" ht="23.25" customHeight="1">
      <c r="A167" s="33"/>
    </row>
    <row r="168" ht="23.25" customHeight="1">
      <c r="A168" s="33"/>
    </row>
    <row r="169" ht="23.25" customHeight="1">
      <c r="A169" s="33"/>
    </row>
    <row r="170" ht="23.25" customHeight="1">
      <c r="A170" s="33"/>
    </row>
    <row r="171" ht="23.25" customHeight="1">
      <c r="A171" s="33"/>
    </row>
    <row r="172" ht="23.25" customHeight="1">
      <c r="A172" s="33"/>
    </row>
    <row r="173" ht="23.25" customHeight="1">
      <c r="A173" s="33"/>
    </row>
    <row r="174" ht="23.25" customHeight="1">
      <c r="A174" s="33"/>
    </row>
    <row r="175" ht="23.25" customHeight="1">
      <c r="A175" s="33"/>
    </row>
    <row r="176" ht="23.25" customHeight="1">
      <c r="A176" s="33"/>
    </row>
    <row r="177" ht="23.25" customHeight="1">
      <c r="A177" s="33"/>
    </row>
    <row r="178" ht="23.25" customHeight="1">
      <c r="A178" s="33"/>
    </row>
    <row r="179" ht="23.25" customHeight="1">
      <c r="A179" s="33"/>
    </row>
    <row r="180" ht="23.25" customHeight="1">
      <c r="A180" s="33"/>
    </row>
    <row r="181" ht="23.25" customHeight="1">
      <c r="A181" s="33"/>
    </row>
    <row r="182" ht="23.25" customHeight="1">
      <c r="A182" s="33"/>
    </row>
    <row r="183" ht="23.25" customHeight="1">
      <c r="A183" s="33"/>
    </row>
    <row r="184" ht="23.25" customHeight="1">
      <c r="A184" s="33"/>
    </row>
    <row r="185" ht="23.25" customHeight="1">
      <c r="A185" s="33"/>
    </row>
    <row r="186" ht="23.25" customHeight="1">
      <c r="A186" s="33"/>
    </row>
    <row r="187" ht="23.25" customHeight="1">
      <c r="A187" s="33"/>
    </row>
    <row r="188" ht="23.25" customHeight="1">
      <c r="A188" s="33"/>
    </row>
    <row r="189" ht="23.25" customHeight="1">
      <c r="A189" s="33"/>
    </row>
    <row r="190" ht="23.25" customHeight="1">
      <c r="A190" s="33"/>
    </row>
    <row r="191" ht="23.25" customHeight="1">
      <c r="A191" s="33"/>
    </row>
    <row r="192" ht="23.25" customHeight="1">
      <c r="A192" s="33"/>
    </row>
    <row r="193" ht="23.25" customHeight="1">
      <c r="A193" s="7"/>
    </row>
    <row r="194" ht="23.25" customHeight="1">
      <c r="A194" s="7"/>
    </row>
    <row r="195" ht="23.25" customHeight="1">
      <c r="A195" s="7"/>
    </row>
    <row r="196" ht="23.25" customHeight="1">
      <c r="A196" s="7"/>
    </row>
    <row r="197" ht="23.25" customHeight="1">
      <c r="A197" s="7"/>
    </row>
    <row r="198" ht="23.25" customHeight="1">
      <c r="A198" s="7"/>
    </row>
    <row r="199" ht="23.25" customHeight="1">
      <c r="A199" s="7"/>
    </row>
    <row r="200" ht="23.25" customHeight="1">
      <c r="A200" s="7"/>
    </row>
    <row r="201" ht="23.25" customHeight="1">
      <c r="A201" s="7"/>
    </row>
    <row r="202" ht="23.25" customHeight="1">
      <c r="A202" s="7"/>
    </row>
    <row r="203" ht="23.25" customHeight="1">
      <c r="A203" s="7"/>
    </row>
    <row r="204" ht="23.25" customHeight="1">
      <c r="A204" s="7"/>
    </row>
    <row r="205" ht="23.25" customHeight="1">
      <c r="A205" s="7"/>
    </row>
    <row r="206" ht="23.25" customHeight="1">
      <c r="A206" s="7"/>
    </row>
    <row r="207" ht="23.25" customHeight="1">
      <c r="A207" s="7"/>
    </row>
    <row r="208" ht="23.25" customHeight="1">
      <c r="A208" s="7"/>
    </row>
    <row r="209" ht="23.25" customHeight="1">
      <c r="A209" s="7"/>
    </row>
    <row r="210" ht="23.25" customHeight="1">
      <c r="A210" s="7"/>
    </row>
    <row r="211" ht="23.25" customHeight="1">
      <c r="A211" s="7"/>
    </row>
    <row r="212" ht="23.25" customHeight="1">
      <c r="A212" s="7"/>
    </row>
    <row r="213" ht="23.25" customHeight="1">
      <c r="A213" s="7"/>
    </row>
    <row r="214" ht="23.25" customHeight="1">
      <c r="A214" s="7"/>
    </row>
    <row r="215" ht="23.25" customHeight="1">
      <c r="A215" s="7"/>
    </row>
    <row r="216" ht="23.25" customHeight="1">
      <c r="A216" s="7"/>
    </row>
    <row r="217" ht="23.25" customHeight="1">
      <c r="A217" s="7"/>
    </row>
    <row r="218" ht="23.25" customHeight="1">
      <c r="A218" s="7"/>
    </row>
    <row r="219" ht="23.25" customHeight="1">
      <c r="A219" s="7"/>
    </row>
    <row r="220" ht="23.25" customHeight="1">
      <c r="A220" s="7"/>
    </row>
    <row r="221" ht="23.25" customHeight="1">
      <c r="A221" s="7"/>
    </row>
    <row r="222" ht="23.25" customHeight="1">
      <c r="A222" s="7"/>
    </row>
    <row r="223" ht="23.25" customHeight="1">
      <c r="A223" s="7"/>
    </row>
    <row r="224" ht="23.25" customHeight="1">
      <c r="A224" s="7"/>
    </row>
    <row r="225" ht="23.25" customHeight="1">
      <c r="A225" s="7"/>
    </row>
    <row r="226" ht="23.25" customHeight="1">
      <c r="A226" s="7"/>
    </row>
    <row r="227" ht="23.25" customHeight="1">
      <c r="A227" s="7"/>
    </row>
    <row r="228" ht="23.25" customHeight="1">
      <c r="A228" s="7"/>
    </row>
    <row r="229" ht="23.25" customHeight="1">
      <c r="A229" s="7"/>
    </row>
    <row r="230" ht="23.25" customHeight="1">
      <c r="A230" s="7"/>
    </row>
    <row r="231" ht="23.25" customHeight="1">
      <c r="A231" s="7"/>
    </row>
    <row r="232" ht="23.25" customHeight="1">
      <c r="A232" s="7"/>
    </row>
    <row r="233" ht="23.25" customHeight="1">
      <c r="A233" s="7"/>
    </row>
    <row r="234" ht="23.25" customHeight="1">
      <c r="A234" s="7"/>
    </row>
    <row r="235" ht="23.25" customHeight="1">
      <c r="A235" s="7"/>
    </row>
    <row r="236" ht="23.25" customHeight="1">
      <c r="A236" s="7"/>
    </row>
    <row r="237" ht="23.25" customHeight="1">
      <c r="A237" s="7"/>
    </row>
    <row r="238" ht="23.25" customHeight="1">
      <c r="A238" s="7"/>
    </row>
    <row r="239" ht="23.25" customHeight="1">
      <c r="A239" s="7"/>
    </row>
    <row r="240" ht="23.25" customHeight="1">
      <c r="A240" s="7"/>
    </row>
    <row r="241" ht="23.25" customHeight="1">
      <c r="A241" s="7"/>
    </row>
    <row r="242" ht="23.25" customHeight="1">
      <c r="A242" s="7"/>
    </row>
    <row r="243" ht="23.25" customHeight="1">
      <c r="A243" s="7"/>
    </row>
    <row r="244" ht="23.25" customHeight="1">
      <c r="A244" s="7"/>
    </row>
    <row r="245" ht="23.25" customHeight="1">
      <c r="A245" s="7"/>
    </row>
    <row r="246" ht="23.25" customHeight="1">
      <c r="A246" s="7"/>
    </row>
    <row r="247" ht="23.25" customHeight="1">
      <c r="A247" s="7"/>
    </row>
    <row r="248" ht="23.25" customHeight="1">
      <c r="A248" s="7"/>
    </row>
    <row r="249" ht="23.25" customHeight="1">
      <c r="A249" s="7"/>
    </row>
    <row r="250" ht="23.25" customHeight="1">
      <c r="A250" s="7"/>
    </row>
    <row r="251" ht="23.25" customHeight="1">
      <c r="A251" s="7"/>
    </row>
    <row r="252" ht="23.25" customHeight="1">
      <c r="A252" s="7"/>
    </row>
    <row r="253" ht="23.25" customHeight="1">
      <c r="A253" s="7"/>
    </row>
    <row r="254" ht="23.25" customHeight="1">
      <c r="A254" s="7"/>
    </row>
    <row r="255" ht="23.25" customHeight="1">
      <c r="A255" s="7"/>
    </row>
    <row r="256" ht="23.25" customHeight="1">
      <c r="A256" s="7"/>
    </row>
    <row r="257" ht="23.25" customHeight="1">
      <c r="A257" s="7"/>
    </row>
    <row r="258" ht="23.25" customHeight="1">
      <c r="A258" s="7"/>
    </row>
    <row r="259" ht="23.25" customHeight="1">
      <c r="A259" s="7"/>
    </row>
    <row r="260" ht="23.25" customHeight="1">
      <c r="A260" s="7"/>
    </row>
    <row r="261" ht="23.25" customHeight="1">
      <c r="A261" s="7"/>
    </row>
    <row r="262" ht="23.25" customHeight="1">
      <c r="A262" s="7"/>
    </row>
    <row r="263" ht="23.25" customHeight="1">
      <c r="A263" s="7"/>
    </row>
    <row r="264" ht="23.25" customHeight="1">
      <c r="A264" s="7"/>
    </row>
    <row r="265" ht="23.25" customHeight="1">
      <c r="A265" s="7"/>
    </row>
    <row r="266" ht="23.25" customHeight="1">
      <c r="A266" s="7"/>
    </row>
    <row r="267" ht="23.25" customHeight="1">
      <c r="A267" s="7"/>
    </row>
    <row r="268" ht="23.25" customHeight="1">
      <c r="A268" s="7"/>
    </row>
    <row r="269" ht="23.25" customHeight="1">
      <c r="A269" s="7"/>
    </row>
    <row r="270" ht="23.25" customHeight="1">
      <c r="A270" s="7"/>
    </row>
    <row r="271" ht="23.25" customHeight="1">
      <c r="A271" s="7"/>
    </row>
    <row r="272" ht="23.25" customHeight="1">
      <c r="A272" s="7"/>
    </row>
    <row r="273" ht="23.25" customHeight="1">
      <c r="A273" s="7"/>
    </row>
    <row r="274" ht="23.25" customHeight="1">
      <c r="A274" s="7"/>
    </row>
    <row r="275" ht="23.25" customHeight="1">
      <c r="A275" s="7"/>
    </row>
    <row r="276" ht="23.25" customHeight="1">
      <c r="A276" s="7"/>
    </row>
    <row r="277" ht="23.25" customHeight="1">
      <c r="A277" s="7"/>
    </row>
    <row r="278" ht="23.25" customHeight="1">
      <c r="A278" s="7"/>
    </row>
    <row r="279" ht="23.25" customHeight="1">
      <c r="A279" s="7"/>
    </row>
    <row r="280" ht="23.25" customHeight="1">
      <c r="A280" s="7"/>
    </row>
    <row r="281" ht="23.25" customHeight="1">
      <c r="A281" s="7"/>
    </row>
    <row r="282" ht="23.25" customHeight="1">
      <c r="A282" s="7"/>
    </row>
    <row r="283" ht="23.25" customHeight="1">
      <c r="A283" s="7"/>
    </row>
    <row r="284" ht="23.25" customHeight="1">
      <c r="A284" s="7"/>
    </row>
    <row r="285" ht="23.25" customHeight="1">
      <c r="A285" s="7"/>
    </row>
    <row r="286" ht="23.25" customHeight="1">
      <c r="A286" s="7"/>
    </row>
    <row r="287" ht="23.25" customHeight="1">
      <c r="A287" s="7"/>
    </row>
    <row r="288" ht="23.25" customHeight="1">
      <c r="A288" s="7"/>
    </row>
  </sheetData>
  <printOptions/>
  <pageMargins left="0.5118110236220472" right="0.67" top="0.52" bottom="0.81" header="0.13" footer="0.24"/>
  <pageSetup horizontalDpi="300" verticalDpi="300" orientation="landscape" paperSize="9" r:id="rId1"/>
  <headerFooter alignWithMargins="0">
    <oddHeader>&amp;LMMWKS 2006&amp;CKLASYFIKACJA DRUŻYNOWA&amp;R&amp;T    &amp;D</oddHeader>
    <oddFooter>&amp;LSĘDZIA SEKRETARZ
BOGUMIŁ STADLER&amp;RSĘDZIA GŁÓWNY
RYSZARD KUSIAK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11" customWidth="1"/>
    <col min="2" max="2" width="29.125" style="0" customWidth="1"/>
    <col min="3" max="3" width="20.1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1.37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6.00390625" style="0" customWidth="1"/>
    <col min="21" max="21" width="7.00390625" style="0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44.25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35">
        <v>1</v>
      </c>
      <c r="B2" s="1" t="s">
        <v>94</v>
      </c>
      <c r="C2" s="1" t="s">
        <v>111</v>
      </c>
      <c r="D2" s="61" t="s">
        <v>53</v>
      </c>
      <c r="E2" s="13">
        <v>39.2</v>
      </c>
      <c r="F2" s="14"/>
      <c r="G2" s="13"/>
      <c r="H2" s="13"/>
      <c r="I2" s="12">
        <v>4290</v>
      </c>
      <c r="J2" s="12"/>
      <c r="K2" s="12"/>
      <c r="L2" s="15">
        <v>0</v>
      </c>
      <c r="M2" s="15">
        <v>4290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70">
        <v>-7</v>
      </c>
      <c r="V2" s="1" t="s">
        <v>94</v>
      </c>
      <c r="W2" s="1" t="s">
        <v>111</v>
      </c>
      <c r="X2" s="61" t="s">
        <v>53</v>
      </c>
      <c r="Y2" s="13">
        <v>39.2</v>
      </c>
      <c r="Z2" s="14"/>
      <c r="AA2" s="13"/>
      <c r="AB2" s="13"/>
      <c r="AC2" s="12">
        <v>4290</v>
      </c>
      <c r="AD2" s="45">
        <v>39.2</v>
      </c>
      <c r="AE2" s="45">
        <v>29.6</v>
      </c>
      <c r="AF2" s="45">
        <v>33.4</v>
      </c>
      <c r="AG2" s="45">
        <v>34.6</v>
      </c>
      <c r="AH2" s="45">
        <v>34.2</v>
      </c>
      <c r="AI2" s="45">
        <v>34.6</v>
      </c>
      <c r="AJ2" s="45">
        <v>28.6</v>
      </c>
      <c r="AK2" s="45">
        <v>32</v>
      </c>
      <c r="AL2" s="45">
        <v>34.4</v>
      </c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9</v>
      </c>
      <c r="BT2" s="25"/>
      <c r="BU2" s="2">
        <v>0</v>
      </c>
    </row>
    <row r="3" spans="1:80" ht="16.5" customHeight="1">
      <c r="A3" s="35">
        <v>2</v>
      </c>
      <c r="B3" s="1" t="s">
        <v>128</v>
      </c>
      <c r="C3" s="1"/>
      <c r="D3" s="61" t="s">
        <v>58</v>
      </c>
      <c r="E3" s="13">
        <v>33</v>
      </c>
      <c r="F3" s="14"/>
      <c r="G3" s="13"/>
      <c r="H3" s="13"/>
      <c r="I3" s="12">
        <v>2100</v>
      </c>
      <c r="J3" s="12"/>
      <c r="K3" s="12"/>
      <c r="L3" s="15">
        <v>0</v>
      </c>
      <c r="M3" s="15">
        <v>2100</v>
      </c>
      <c r="N3" s="12">
        <v>-2</v>
      </c>
      <c r="O3" s="12">
        <v>-2</v>
      </c>
      <c r="P3" s="23">
        <v>0</v>
      </c>
      <c r="Q3" s="20">
        <v>0</v>
      </c>
      <c r="R3" s="12">
        <v>0</v>
      </c>
      <c r="S3" s="20">
        <v>0</v>
      </c>
      <c r="V3" s="1" t="s">
        <v>117</v>
      </c>
      <c r="W3" s="1" t="s">
        <v>99</v>
      </c>
      <c r="X3" s="61" t="s">
        <v>61</v>
      </c>
      <c r="Y3" s="13">
        <v>34</v>
      </c>
      <c r="Z3" s="14"/>
      <c r="AA3" s="13"/>
      <c r="AB3" s="13"/>
      <c r="AC3" s="12">
        <v>840</v>
      </c>
      <c r="AD3" s="45">
        <v>29.4</v>
      </c>
      <c r="AE3" s="45">
        <v>34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2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35">
        <v>3</v>
      </c>
      <c r="B4" s="1" t="s">
        <v>105</v>
      </c>
      <c r="C4" s="1" t="s">
        <v>106</v>
      </c>
      <c r="D4" s="61" t="s">
        <v>36</v>
      </c>
      <c r="E4" s="13">
        <v>32.3</v>
      </c>
      <c r="F4" s="16"/>
      <c r="G4" s="13"/>
      <c r="H4" s="13"/>
      <c r="I4" s="12">
        <v>1890</v>
      </c>
      <c r="J4" s="12"/>
      <c r="K4" s="12"/>
      <c r="L4" s="15">
        <v>0</v>
      </c>
      <c r="M4" s="15">
        <v>1890</v>
      </c>
      <c r="N4" s="12">
        <v>-3</v>
      </c>
      <c r="O4" s="12">
        <v>-3</v>
      </c>
      <c r="P4" s="23">
        <v>-2</v>
      </c>
      <c r="Q4" s="20">
        <v>-2</v>
      </c>
      <c r="R4" s="12">
        <v>-2</v>
      </c>
      <c r="S4" s="20">
        <v>-2</v>
      </c>
      <c r="T4" s="6"/>
      <c r="U4" s="3"/>
      <c r="V4" s="1" t="s">
        <v>125</v>
      </c>
      <c r="W4" s="1" t="s">
        <v>108</v>
      </c>
      <c r="X4" s="61" t="s">
        <v>64</v>
      </c>
      <c r="Y4" s="13">
        <v>28.6</v>
      </c>
      <c r="Z4" s="14"/>
      <c r="AA4" s="13"/>
      <c r="AB4" s="13"/>
      <c r="AC4" s="12">
        <v>330</v>
      </c>
      <c r="AD4" s="45">
        <v>28.6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35">
        <v>4</v>
      </c>
      <c r="B5" s="1" t="s">
        <v>127</v>
      </c>
      <c r="C5" s="1"/>
      <c r="D5" s="61" t="s">
        <v>56</v>
      </c>
      <c r="E5" s="13">
        <v>34.9</v>
      </c>
      <c r="F5" s="14"/>
      <c r="G5" s="13"/>
      <c r="H5" s="13"/>
      <c r="I5" s="12">
        <v>1680</v>
      </c>
      <c r="J5" s="12"/>
      <c r="K5" s="12"/>
      <c r="L5" s="15">
        <v>0</v>
      </c>
      <c r="M5" s="15">
        <v>1680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129</v>
      </c>
      <c r="W5" s="1"/>
      <c r="X5" s="61" t="s">
        <v>43</v>
      </c>
      <c r="Y5" s="13">
        <v>28</v>
      </c>
      <c r="Z5" s="14"/>
      <c r="AA5" s="13"/>
      <c r="AB5" s="13"/>
      <c r="AC5" s="12">
        <v>300</v>
      </c>
      <c r="AD5" s="45">
        <v>28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1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35">
        <v>5</v>
      </c>
      <c r="B6" s="1" t="s">
        <v>112</v>
      </c>
      <c r="C6" s="1"/>
      <c r="D6" s="61" t="s">
        <v>49</v>
      </c>
      <c r="E6" s="13">
        <v>33.6</v>
      </c>
      <c r="F6" s="14"/>
      <c r="G6" s="13"/>
      <c r="H6" s="13"/>
      <c r="I6" s="12">
        <v>1590</v>
      </c>
      <c r="J6" s="12"/>
      <c r="K6" s="12"/>
      <c r="L6" s="15">
        <v>0</v>
      </c>
      <c r="M6" s="15">
        <v>1590</v>
      </c>
      <c r="N6" s="12">
        <v>-5</v>
      </c>
      <c r="O6" s="12">
        <v>-5</v>
      </c>
      <c r="P6" s="23">
        <v>0</v>
      </c>
      <c r="Q6" s="20">
        <v>0</v>
      </c>
      <c r="R6" s="12">
        <v>0</v>
      </c>
      <c r="S6" s="20">
        <v>0</v>
      </c>
      <c r="U6" s="3"/>
      <c r="V6" s="1" t="s">
        <v>112</v>
      </c>
      <c r="W6" s="1"/>
      <c r="X6" s="61" t="s">
        <v>49</v>
      </c>
      <c r="Y6" s="13">
        <v>33.6</v>
      </c>
      <c r="Z6" s="14"/>
      <c r="AA6" s="13"/>
      <c r="AB6" s="13"/>
      <c r="AC6" s="12">
        <v>1590</v>
      </c>
      <c r="AD6" s="45">
        <v>28.5</v>
      </c>
      <c r="AE6" s="45">
        <v>33.6</v>
      </c>
      <c r="AF6" s="45">
        <v>29.2</v>
      </c>
      <c r="AG6" s="45">
        <v>31.2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4</v>
      </c>
      <c r="BT6" s="25"/>
      <c r="BU6" s="2">
        <v>0</v>
      </c>
      <c r="BV6" s="60" t="s">
        <v>72</v>
      </c>
      <c r="BW6" s="60">
        <v>2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2</v>
      </c>
      <c r="CH6" s="67"/>
    </row>
    <row r="7" spans="1:86" ht="16.5" customHeight="1">
      <c r="A7" s="35">
        <v>6</v>
      </c>
      <c r="B7" s="1" t="s">
        <v>102</v>
      </c>
      <c r="C7" s="1"/>
      <c r="D7" s="61" t="s">
        <v>46</v>
      </c>
      <c r="E7" s="13">
        <v>32.8</v>
      </c>
      <c r="F7" s="14"/>
      <c r="G7" s="13"/>
      <c r="H7" s="13"/>
      <c r="I7" s="12">
        <v>1560</v>
      </c>
      <c r="J7" s="12"/>
      <c r="K7" s="12"/>
      <c r="L7" s="15">
        <v>0</v>
      </c>
      <c r="M7" s="15">
        <v>1560</v>
      </c>
      <c r="N7" s="12">
        <v>-6</v>
      </c>
      <c r="O7" s="12">
        <v>-6</v>
      </c>
      <c r="P7" s="23">
        <v>0</v>
      </c>
      <c r="Q7" s="20">
        <v>0</v>
      </c>
      <c r="R7" s="12">
        <v>0</v>
      </c>
      <c r="S7" s="20">
        <v>0</v>
      </c>
      <c r="V7" s="1" t="s">
        <v>103</v>
      </c>
      <c r="W7" s="1" t="s">
        <v>104</v>
      </c>
      <c r="X7" s="61" t="s">
        <v>45</v>
      </c>
      <c r="Y7" s="13">
        <v>31.5</v>
      </c>
      <c r="Z7" s="14"/>
      <c r="AA7" s="13"/>
      <c r="AB7" s="13"/>
      <c r="AC7" s="12">
        <v>420</v>
      </c>
      <c r="AD7" s="45">
        <v>31.5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1</v>
      </c>
      <c r="BT7" s="25"/>
      <c r="BU7" s="2">
        <v>0</v>
      </c>
      <c r="BV7" s="60" t="s">
        <v>73</v>
      </c>
      <c r="BW7" s="60">
        <v>6</v>
      </c>
      <c r="BX7" s="67">
        <v>0</v>
      </c>
      <c r="BY7" s="67">
        <v>0</v>
      </c>
      <c r="BZ7" s="67">
        <v>1</v>
      </c>
      <c r="CA7" s="67">
        <v>0</v>
      </c>
      <c r="CB7" s="67">
        <v>1</v>
      </c>
      <c r="CC7" s="67">
        <v>3</v>
      </c>
      <c r="CD7" s="67">
        <v>0</v>
      </c>
      <c r="CE7" s="67">
        <v>0</v>
      </c>
      <c r="CF7" s="67">
        <v>1</v>
      </c>
      <c r="CG7" s="67">
        <v>0</v>
      </c>
      <c r="CH7" s="67"/>
    </row>
    <row r="8" spans="1:86" ht="16.5" customHeight="1">
      <c r="A8" s="35">
        <v>7</v>
      </c>
      <c r="B8" s="1" t="s">
        <v>117</v>
      </c>
      <c r="C8" s="1" t="s">
        <v>99</v>
      </c>
      <c r="D8" s="61" t="s">
        <v>61</v>
      </c>
      <c r="E8" s="13">
        <v>34</v>
      </c>
      <c r="F8" s="14"/>
      <c r="G8" s="13"/>
      <c r="H8" s="13"/>
      <c r="I8" s="12">
        <v>840</v>
      </c>
      <c r="J8" s="12"/>
      <c r="K8" s="12"/>
      <c r="L8" s="15">
        <v>0</v>
      </c>
      <c r="M8" s="15">
        <v>840</v>
      </c>
      <c r="N8" s="12">
        <v>-7</v>
      </c>
      <c r="O8" s="12">
        <v>-7</v>
      </c>
      <c r="P8" s="23">
        <v>-1</v>
      </c>
      <c r="Q8" s="20">
        <v>-1</v>
      </c>
      <c r="R8" s="12">
        <v>-1</v>
      </c>
      <c r="S8" s="20">
        <v>-3</v>
      </c>
      <c r="U8" s="3"/>
      <c r="V8" s="1" t="s">
        <v>116</v>
      </c>
      <c r="W8" s="1" t="s">
        <v>101</v>
      </c>
      <c r="X8" s="61" t="s">
        <v>63</v>
      </c>
      <c r="Y8" s="13">
        <v>33.2</v>
      </c>
      <c r="Z8" s="14"/>
      <c r="AA8" s="13"/>
      <c r="AB8" s="13"/>
      <c r="AC8" s="12">
        <v>480</v>
      </c>
      <c r="AD8" s="45">
        <v>33.2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1</v>
      </c>
      <c r="BT8" s="25"/>
      <c r="BU8" s="2">
        <v>0</v>
      </c>
      <c r="BV8" s="60" t="s">
        <v>74</v>
      </c>
      <c r="BW8" s="60">
        <v>4</v>
      </c>
      <c r="BX8" s="67">
        <v>0</v>
      </c>
      <c r="BY8" s="67">
        <v>1</v>
      </c>
      <c r="BZ8" s="67">
        <v>0</v>
      </c>
      <c r="CA8" s="67">
        <v>1</v>
      </c>
      <c r="CB8" s="67">
        <v>1</v>
      </c>
      <c r="CC8" s="67">
        <v>1</v>
      </c>
      <c r="CD8" s="67">
        <v>0</v>
      </c>
      <c r="CE8" s="67">
        <v>0</v>
      </c>
      <c r="CF8" s="67">
        <v>0</v>
      </c>
      <c r="CG8" s="67">
        <v>0</v>
      </c>
      <c r="CH8" s="67"/>
    </row>
    <row r="9" spans="1:86" ht="16.5" customHeight="1">
      <c r="A9" s="35">
        <v>8</v>
      </c>
      <c r="B9" s="1" t="s">
        <v>116</v>
      </c>
      <c r="C9" s="1" t="s">
        <v>101</v>
      </c>
      <c r="D9" s="61" t="s">
        <v>63</v>
      </c>
      <c r="E9" s="13">
        <v>33.2</v>
      </c>
      <c r="F9" s="14"/>
      <c r="G9" s="17"/>
      <c r="H9" s="13"/>
      <c r="I9" s="12">
        <v>480</v>
      </c>
      <c r="J9" s="12"/>
      <c r="K9" s="12"/>
      <c r="L9" s="15">
        <v>0</v>
      </c>
      <c r="M9" s="15">
        <v>480</v>
      </c>
      <c r="N9" s="12">
        <v>-8</v>
      </c>
      <c r="O9" s="12">
        <v>-8</v>
      </c>
      <c r="P9" s="23">
        <v>-2</v>
      </c>
      <c r="Q9" s="20">
        <v>-2</v>
      </c>
      <c r="R9" s="12">
        <v>-2</v>
      </c>
      <c r="S9" s="20">
        <v>-4</v>
      </c>
      <c r="V9" s="1" t="s">
        <v>128</v>
      </c>
      <c r="W9" s="1"/>
      <c r="X9" s="61" t="s">
        <v>58</v>
      </c>
      <c r="Y9" s="13">
        <v>33</v>
      </c>
      <c r="Z9" s="14"/>
      <c r="AA9" s="13"/>
      <c r="AB9" s="13"/>
      <c r="AC9" s="12">
        <v>2100</v>
      </c>
      <c r="AD9" s="45">
        <v>32.2</v>
      </c>
      <c r="AE9" s="45">
        <v>31.8</v>
      </c>
      <c r="AF9" s="45">
        <v>30.3</v>
      </c>
      <c r="AG9" s="45">
        <v>33</v>
      </c>
      <c r="AH9" s="45">
        <v>30.6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5</v>
      </c>
      <c r="BT9" s="25"/>
      <c r="BU9" s="2">
        <v>0</v>
      </c>
      <c r="BV9" s="60" t="s">
        <v>76</v>
      </c>
      <c r="BW9" s="60">
        <v>4</v>
      </c>
      <c r="BX9" s="67">
        <v>0</v>
      </c>
      <c r="BY9" s="67">
        <v>1</v>
      </c>
      <c r="BZ9" s="67">
        <v>2</v>
      </c>
      <c r="CA9" s="67">
        <v>0</v>
      </c>
      <c r="CB9" s="67">
        <v>0</v>
      </c>
      <c r="CC9" s="67">
        <v>1</v>
      </c>
      <c r="CD9" s="67">
        <v>0</v>
      </c>
      <c r="CE9" s="67">
        <v>0</v>
      </c>
      <c r="CF9" s="67">
        <v>0</v>
      </c>
      <c r="CG9" s="67">
        <v>0</v>
      </c>
      <c r="CH9" s="67"/>
    </row>
    <row r="10" spans="1:86" ht="16.5" customHeight="1">
      <c r="A10" s="35">
        <v>9</v>
      </c>
      <c r="B10" s="1" t="s">
        <v>103</v>
      </c>
      <c r="C10" s="1" t="s">
        <v>104</v>
      </c>
      <c r="D10" s="61" t="s">
        <v>45</v>
      </c>
      <c r="E10" s="13">
        <v>31.5</v>
      </c>
      <c r="F10" s="14"/>
      <c r="G10" s="13"/>
      <c r="H10" s="13"/>
      <c r="I10" s="12">
        <v>420</v>
      </c>
      <c r="J10" s="12"/>
      <c r="K10" s="12"/>
      <c r="L10" s="15">
        <v>0</v>
      </c>
      <c r="M10" s="15">
        <v>420</v>
      </c>
      <c r="N10" s="12">
        <v>-9</v>
      </c>
      <c r="O10" s="12">
        <v>-9</v>
      </c>
      <c r="P10" s="23">
        <v>-3</v>
      </c>
      <c r="Q10" s="20">
        <v>-3</v>
      </c>
      <c r="R10" s="12">
        <v>-3</v>
      </c>
      <c r="S10" s="20">
        <v>-5</v>
      </c>
      <c r="U10" s="3"/>
      <c r="V10" s="1" t="s">
        <v>127</v>
      </c>
      <c r="W10" s="1"/>
      <c r="X10" s="61" t="s">
        <v>56</v>
      </c>
      <c r="Y10" s="13">
        <v>34.9</v>
      </c>
      <c r="Z10" s="14"/>
      <c r="AA10" s="13"/>
      <c r="AB10" s="13"/>
      <c r="AC10" s="12">
        <v>1680</v>
      </c>
      <c r="AD10" s="45">
        <v>34.9</v>
      </c>
      <c r="AE10" s="45">
        <v>32.9</v>
      </c>
      <c r="AF10" s="45">
        <v>28.9</v>
      </c>
      <c r="AG10" s="45">
        <v>30.3</v>
      </c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4</v>
      </c>
      <c r="BT10" s="25"/>
      <c r="BU10" s="2">
        <v>0</v>
      </c>
      <c r="BV10" s="60" t="s">
        <v>77</v>
      </c>
      <c r="BW10" s="60">
        <v>6</v>
      </c>
      <c r="BX10" s="67">
        <v>0</v>
      </c>
      <c r="BY10" s="67">
        <v>2</v>
      </c>
      <c r="BZ10" s="67">
        <v>0</v>
      </c>
      <c r="CA10" s="67">
        <v>0</v>
      </c>
      <c r="CB10" s="67">
        <v>2</v>
      </c>
      <c r="CC10" s="67">
        <v>0</v>
      </c>
      <c r="CD10" s="67">
        <v>0</v>
      </c>
      <c r="CE10" s="67">
        <v>1</v>
      </c>
      <c r="CF10" s="67">
        <v>0</v>
      </c>
      <c r="CG10" s="67">
        <v>1</v>
      </c>
      <c r="CH10" s="67"/>
    </row>
    <row r="11" spans="1:86" ht="16.5" customHeight="1">
      <c r="A11" s="35">
        <v>10</v>
      </c>
      <c r="B11" s="1" t="s">
        <v>125</v>
      </c>
      <c r="C11" s="1" t="s">
        <v>108</v>
      </c>
      <c r="D11" s="61" t="s">
        <v>64</v>
      </c>
      <c r="E11" s="13">
        <v>28.6</v>
      </c>
      <c r="F11" s="14"/>
      <c r="G11" s="13"/>
      <c r="H11" s="13"/>
      <c r="I11" s="12">
        <v>330</v>
      </c>
      <c r="J11" s="12"/>
      <c r="K11" s="12"/>
      <c r="L11" s="15">
        <v>0</v>
      </c>
      <c r="M11" s="15">
        <v>330</v>
      </c>
      <c r="N11" s="12">
        <v>-10</v>
      </c>
      <c r="O11" s="12">
        <v>-10</v>
      </c>
      <c r="P11" s="23">
        <v>-4</v>
      </c>
      <c r="Q11" s="20">
        <v>-4</v>
      </c>
      <c r="R11" s="12">
        <v>-4</v>
      </c>
      <c r="S11" s="20">
        <v>-6</v>
      </c>
      <c r="V11" s="1" t="s">
        <v>102</v>
      </c>
      <c r="W11" s="1"/>
      <c r="X11" s="61" t="s">
        <v>46</v>
      </c>
      <c r="Y11" s="13">
        <v>32.8</v>
      </c>
      <c r="Z11" s="14"/>
      <c r="AA11" s="13"/>
      <c r="AB11" s="13"/>
      <c r="AC11" s="12">
        <v>1560</v>
      </c>
      <c r="AD11" s="45">
        <v>28.6</v>
      </c>
      <c r="AE11" s="45">
        <v>29.5</v>
      </c>
      <c r="AF11" s="45">
        <v>32.8</v>
      </c>
      <c r="AG11" s="45">
        <v>31.5</v>
      </c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4</v>
      </c>
      <c r="BT11" s="25"/>
      <c r="BU11" s="2">
        <v>0</v>
      </c>
      <c r="BV11" s="60" t="s">
        <v>78</v>
      </c>
      <c r="BW11" s="60">
        <v>5</v>
      </c>
      <c r="BX11" s="67">
        <v>0</v>
      </c>
      <c r="BY11" s="67">
        <v>1</v>
      </c>
      <c r="BZ11" s="67">
        <v>1</v>
      </c>
      <c r="CA11" s="67">
        <v>0</v>
      </c>
      <c r="CB11" s="67">
        <v>0</v>
      </c>
      <c r="CC11" s="67">
        <v>0</v>
      </c>
      <c r="CD11" s="67">
        <v>0</v>
      </c>
      <c r="CE11" s="67">
        <v>1</v>
      </c>
      <c r="CF11" s="67">
        <v>1</v>
      </c>
      <c r="CG11" s="67">
        <v>1</v>
      </c>
      <c r="CH11" s="67"/>
    </row>
    <row r="12" spans="1:86" ht="16.5" customHeight="1">
      <c r="A12" s="35">
        <v>11</v>
      </c>
      <c r="B12" s="1" t="s">
        <v>129</v>
      </c>
      <c r="C12" s="1"/>
      <c r="D12" s="61" t="s">
        <v>43</v>
      </c>
      <c r="E12" s="13">
        <v>28</v>
      </c>
      <c r="F12" s="14"/>
      <c r="G12" s="13"/>
      <c r="H12" s="13"/>
      <c r="I12" s="12">
        <v>300</v>
      </c>
      <c r="J12" s="12"/>
      <c r="K12" s="12"/>
      <c r="L12" s="15">
        <v>0</v>
      </c>
      <c r="M12" s="15">
        <v>300</v>
      </c>
      <c r="N12" s="12">
        <v>-11</v>
      </c>
      <c r="O12" s="12">
        <v>-11</v>
      </c>
      <c r="P12" s="23">
        <v>0</v>
      </c>
      <c r="Q12" s="20">
        <v>0</v>
      </c>
      <c r="R12" s="12">
        <v>0</v>
      </c>
      <c r="S12" s="20">
        <v>0</v>
      </c>
      <c r="V12" s="1" t="s">
        <v>105</v>
      </c>
      <c r="W12" s="1" t="s">
        <v>106</v>
      </c>
      <c r="X12" s="61" t="s">
        <v>36</v>
      </c>
      <c r="Y12" s="13">
        <v>32.3</v>
      </c>
      <c r="Z12" s="14"/>
      <c r="AA12" s="13"/>
      <c r="AB12" s="13"/>
      <c r="AC12" s="12">
        <v>1890</v>
      </c>
      <c r="AD12" s="45">
        <v>30.2</v>
      </c>
      <c r="AE12" s="45">
        <v>28.3</v>
      </c>
      <c r="AF12" s="45">
        <v>28</v>
      </c>
      <c r="AG12" s="45">
        <v>32.3</v>
      </c>
      <c r="AH12" s="45">
        <v>31.2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5</v>
      </c>
      <c r="BT12" s="25"/>
      <c r="BU12" s="2">
        <v>0</v>
      </c>
      <c r="BV12" s="60" t="s">
        <v>79</v>
      </c>
      <c r="BW12" s="60">
        <v>4</v>
      </c>
      <c r="BX12" s="67">
        <v>0</v>
      </c>
      <c r="BY12" s="67">
        <v>1</v>
      </c>
      <c r="BZ12" s="67">
        <v>0</v>
      </c>
      <c r="CA12" s="67">
        <v>1</v>
      </c>
      <c r="CB12" s="67">
        <v>0</v>
      </c>
      <c r="CC12" s="67">
        <v>1</v>
      </c>
      <c r="CD12" s="67">
        <v>0</v>
      </c>
      <c r="CE12" s="67">
        <v>0</v>
      </c>
      <c r="CF12" s="67">
        <v>0</v>
      </c>
      <c r="CG12" s="67">
        <v>1</v>
      </c>
      <c r="CH12" s="67"/>
    </row>
    <row r="13" spans="1:86" ht="16.5" customHeight="1">
      <c r="A13" s="35">
        <v>12</v>
      </c>
      <c r="B13" s="1"/>
      <c r="C13" s="1"/>
      <c r="D13" s="61"/>
      <c r="E13" s="13"/>
      <c r="F13" s="14"/>
      <c r="G13" s="13"/>
      <c r="H13" s="13"/>
      <c r="I13" s="12"/>
      <c r="J13" s="12"/>
      <c r="K13" s="12"/>
      <c r="L13" s="15">
        <v>0</v>
      </c>
      <c r="M13" s="15">
        <v>0</v>
      </c>
      <c r="N13" s="12">
        <v>-12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5</v>
      </c>
      <c r="BX13" s="67">
        <v>0</v>
      </c>
      <c r="BY13" s="67">
        <v>1</v>
      </c>
      <c r="BZ13" s="67">
        <v>0</v>
      </c>
      <c r="CA13" s="67">
        <v>1</v>
      </c>
      <c r="CB13" s="67">
        <v>0</v>
      </c>
      <c r="CC13" s="67">
        <v>2</v>
      </c>
      <c r="CD13" s="67">
        <v>0</v>
      </c>
      <c r="CE13" s="67">
        <v>0</v>
      </c>
      <c r="CF13" s="67">
        <v>1</v>
      </c>
      <c r="CG13" s="67">
        <v>0</v>
      </c>
      <c r="CH13" s="67"/>
    </row>
    <row r="14" spans="1:86" ht="16.5" customHeight="1">
      <c r="A14" s="35">
        <v>13</v>
      </c>
      <c r="B14" s="1"/>
      <c r="C14" s="1"/>
      <c r="D14" s="61"/>
      <c r="E14" s="13"/>
      <c r="F14" s="14"/>
      <c r="G14" s="13"/>
      <c r="H14" s="13"/>
      <c r="I14" s="12"/>
      <c r="J14" s="12"/>
      <c r="K14" s="12"/>
      <c r="L14" s="15">
        <v>0</v>
      </c>
      <c r="M14" s="15">
        <v>0</v>
      </c>
      <c r="N14" s="12">
        <v>-12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35">
        <v>14</v>
      </c>
      <c r="B15" s="1"/>
      <c r="C15" s="1"/>
      <c r="D15" s="61"/>
      <c r="E15" s="13"/>
      <c r="F15" s="14"/>
      <c r="G15" s="17"/>
      <c r="H15" s="13"/>
      <c r="I15" s="12"/>
      <c r="J15" s="12"/>
      <c r="K15" s="12"/>
      <c r="L15" s="15">
        <v>0</v>
      </c>
      <c r="M15" s="15">
        <v>0</v>
      </c>
      <c r="N15" s="12">
        <v>-12</v>
      </c>
      <c r="O15" s="12">
        <v>-12</v>
      </c>
      <c r="P15" s="23">
        <v>0</v>
      </c>
      <c r="Q15" s="20">
        <v>0</v>
      </c>
      <c r="R15" s="12">
        <v>-7</v>
      </c>
      <c r="S15" s="20">
        <v>-12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35">
        <v>15</v>
      </c>
      <c r="B16" s="71"/>
      <c r="C16" s="71"/>
      <c r="D16" s="72"/>
      <c r="E16" s="13"/>
      <c r="F16" s="14"/>
      <c r="G16" s="13"/>
      <c r="H16" s="13"/>
      <c r="I16" s="12"/>
      <c r="J16" s="12"/>
      <c r="K16" s="12"/>
      <c r="L16" s="15">
        <v>0</v>
      </c>
      <c r="M16" s="15">
        <v>0</v>
      </c>
      <c r="N16" s="12">
        <v>-12</v>
      </c>
      <c r="O16" s="12">
        <v>-12</v>
      </c>
      <c r="P16" s="23">
        <v>0</v>
      </c>
      <c r="Q16" s="20">
        <v>0</v>
      </c>
      <c r="R16" s="12">
        <v>-7</v>
      </c>
      <c r="S16" s="20">
        <v>-11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35">
        <v>16</v>
      </c>
      <c r="B17" s="71"/>
      <c r="C17" s="71"/>
      <c r="D17" s="72"/>
      <c r="E17" s="13"/>
      <c r="F17" s="14"/>
      <c r="G17" s="13"/>
      <c r="H17" s="13"/>
      <c r="I17" s="12"/>
      <c r="J17" s="12"/>
      <c r="K17" s="12"/>
      <c r="L17" s="15">
        <v>0</v>
      </c>
      <c r="M17" s="15">
        <v>0</v>
      </c>
      <c r="N17" s="12">
        <v>-12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35">
        <v>17</v>
      </c>
      <c r="B18" s="73"/>
      <c r="C18" s="71"/>
      <c r="D18" s="74"/>
      <c r="E18" s="13"/>
      <c r="F18" s="14"/>
      <c r="G18" s="13"/>
      <c r="H18" s="13"/>
      <c r="I18" s="12"/>
      <c r="J18" s="12"/>
      <c r="K18" s="12"/>
      <c r="L18" s="15">
        <v>0</v>
      </c>
      <c r="M18" s="15">
        <v>0</v>
      </c>
      <c r="N18" s="12">
        <v>-12</v>
      </c>
      <c r="O18" s="12">
        <v>-12</v>
      </c>
      <c r="P18" s="23">
        <v>0</v>
      </c>
      <c r="Q18" s="20">
        <v>0</v>
      </c>
      <c r="R18" s="12">
        <v>-7</v>
      </c>
      <c r="S18" s="20">
        <v>-12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1</v>
      </c>
      <c r="BX18" s="67">
        <v>0</v>
      </c>
      <c r="BY18" s="67">
        <v>1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35">
        <v>18</v>
      </c>
      <c r="B19" s="71"/>
      <c r="C19" s="71"/>
      <c r="D19" s="72"/>
      <c r="E19" s="13"/>
      <c r="F19" s="14"/>
      <c r="G19" s="13"/>
      <c r="H19" s="13"/>
      <c r="I19" s="12"/>
      <c r="J19" s="12"/>
      <c r="K19" s="12"/>
      <c r="L19" s="15">
        <v>0</v>
      </c>
      <c r="M19" s="15">
        <v>0</v>
      </c>
      <c r="N19" s="12">
        <v>-12</v>
      </c>
      <c r="O19" s="12">
        <v>-12</v>
      </c>
      <c r="P19" s="23">
        <v>0</v>
      </c>
      <c r="Q19" s="20">
        <v>0</v>
      </c>
      <c r="R19" s="12">
        <v>-7</v>
      </c>
      <c r="S19" s="20">
        <v>-13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35">
        <v>19</v>
      </c>
      <c r="B20" s="71"/>
      <c r="C20" s="71"/>
      <c r="D20" s="72"/>
      <c r="E20" s="13"/>
      <c r="F20" s="14"/>
      <c r="G20" s="13"/>
      <c r="H20" s="13"/>
      <c r="I20" s="12"/>
      <c r="J20" s="12"/>
      <c r="K20" s="12"/>
      <c r="L20" s="15">
        <v>0</v>
      </c>
      <c r="M20" s="15">
        <v>0</v>
      </c>
      <c r="N20" s="12">
        <v>-12</v>
      </c>
      <c r="O20" s="12">
        <v>-12</v>
      </c>
      <c r="P20" s="23">
        <v>0</v>
      </c>
      <c r="Q20" s="20">
        <v>0</v>
      </c>
      <c r="R20" s="12">
        <v>-7</v>
      </c>
      <c r="S20" s="20">
        <v>-14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35">
        <v>20</v>
      </c>
      <c r="B21" s="71"/>
      <c r="C21" s="71"/>
      <c r="D21" s="72"/>
      <c r="E21" s="13"/>
      <c r="F21" s="14"/>
      <c r="G21" s="13"/>
      <c r="H21" s="13"/>
      <c r="I21" s="12"/>
      <c r="J21" s="12"/>
      <c r="K21" s="12"/>
      <c r="L21" s="15">
        <v>0</v>
      </c>
      <c r="M21" s="15">
        <v>0</v>
      </c>
      <c r="N21" s="12">
        <v>-12</v>
      </c>
      <c r="O21" s="12">
        <v>-12</v>
      </c>
      <c r="P21" s="23">
        <v>0</v>
      </c>
      <c r="Q21" s="20">
        <v>0</v>
      </c>
      <c r="R21" s="12">
        <v>-7</v>
      </c>
      <c r="S21" s="20">
        <v>-15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35">
        <v>21</v>
      </c>
      <c r="B22" s="71"/>
      <c r="C22" s="71"/>
      <c r="D22" s="72"/>
      <c r="E22" s="13"/>
      <c r="F22" s="14"/>
      <c r="G22" s="13"/>
      <c r="H22" s="13"/>
      <c r="I22" s="12"/>
      <c r="J22" s="12"/>
      <c r="K22" s="12"/>
      <c r="L22" s="15">
        <v>0</v>
      </c>
      <c r="M22" s="15">
        <v>0</v>
      </c>
      <c r="N22" s="12">
        <v>-12</v>
      </c>
      <c r="O22" s="12">
        <v>-12</v>
      </c>
      <c r="P22" s="23">
        <v>0</v>
      </c>
      <c r="Q22" s="20">
        <v>0</v>
      </c>
      <c r="R22" s="12">
        <v>-7</v>
      </c>
      <c r="S22" s="20">
        <v>-16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35">
        <v>22</v>
      </c>
      <c r="B23" s="71"/>
      <c r="C23" s="71"/>
      <c r="D23" s="72"/>
      <c r="E23" s="13"/>
      <c r="F23" s="14"/>
      <c r="G23" s="13"/>
      <c r="H23" s="13"/>
      <c r="I23" s="12"/>
      <c r="J23" s="12"/>
      <c r="K23" s="12"/>
      <c r="L23" s="15">
        <v>0</v>
      </c>
      <c r="M23" s="15">
        <v>0</v>
      </c>
      <c r="N23" s="12">
        <v>-12</v>
      </c>
      <c r="O23" s="12">
        <v>-12</v>
      </c>
      <c r="P23" s="23">
        <v>0</v>
      </c>
      <c r="Q23" s="20">
        <v>0</v>
      </c>
      <c r="R23" s="12">
        <v>-7</v>
      </c>
      <c r="S23" s="20">
        <v>-17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35">
        <v>23</v>
      </c>
      <c r="B24" s="71"/>
      <c r="C24" s="71"/>
      <c r="D24" s="72"/>
      <c r="E24" s="13"/>
      <c r="F24" s="14"/>
      <c r="G24" s="13"/>
      <c r="H24" s="13"/>
      <c r="I24" s="12"/>
      <c r="J24" s="12"/>
      <c r="K24" s="12"/>
      <c r="L24" s="15">
        <v>0</v>
      </c>
      <c r="M24" s="15">
        <v>0</v>
      </c>
      <c r="N24" s="12">
        <v>-12</v>
      </c>
      <c r="O24" s="12">
        <v>-12</v>
      </c>
      <c r="P24" s="23">
        <v>0</v>
      </c>
      <c r="Q24" s="20">
        <v>0</v>
      </c>
      <c r="R24" s="12">
        <v>-7</v>
      </c>
      <c r="S24" s="20">
        <v>-18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37</v>
      </c>
      <c r="BX24" s="68">
        <v>0</v>
      </c>
      <c r="BY24" s="68">
        <v>8</v>
      </c>
      <c r="BZ24" s="68">
        <v>4</v>
      </c>
      <c r="CA24" s="68">
        <v>3</v>
      </c>
      <c r="CB24" s="68">
        <v>4</v>
      </c>
      <c r="CC24" s="68">
        <v>8</v>
      </c>
      <c r="CD24" s="68">
        <v>0</v>
      </c>
      <c r="CE24" s="68">
        <v>2</v>
      </c>
      <c r="CF24" s="68">
        <v>3</v>
      </c>
      <c r="CG24" s="68">
        <v>5</v>
      </c>
      <c r="CH24" s="68">
        <v>0</v>
      </c>
    </row>
    <row r="25" spans="1:75" ht="16.5" customHeight="1">
      <c r="A25" s="35">
        <v>24</v>
      </c>
      <c r="B25" s="71"/>
      <c r="C25" s="71"/>
      <c r="D25" s="72"/>
      <c r="E25" s="13"/>
      <c r="F25" s="14"/>
      <c r="G25" s="13"/>
      <c r="H25" s="13"/>
      <c r="I25" s="12"/>
      <c r="J25" s="12"/>
      <c r="K25" s="12"/>
      <c r="L25" s="15">
        <v>0</v>
      </c>
      <c r="M25" s="15">
        <v>0</v>
      </c>
      <c r="N25" s="12">
        <v>-12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37</v>
      </c>
    </row>
    <row r="26" spans="1:73" ht="16.5" customHeight="1">
      <c r="A26" s="35">
        <v>25</v>
      </c>
      <c r="B26" s="71"/>
      <c r="C26" s="71"/>
      <c r="D26" s="72"/>
      <c r="E26" s="13"/>
      <c r="F26" s="14"/>
      <c r="G26" s="13"/>
      <c r="H26" s="13"/>
      <c r="I26" s="12"/>
      <c r="J26" s="12"/>
      <c r="K26" s="12"/>
      <c r="L26" s="15">
        <v>0</v>
      </c>
      <c r="M26" s="15">
        <v>0</v>
      </c>
      <c r="N26" s="12">
        <v>-12</v>
      </c>
      <c r="O26" s="12">
        <v>-12</v>
      </c>
      <c r="P26" s="23">
        <v>0</v>
      </c>
      <c r="Q26" s="20">
        <v>0</v>
      </c>
      <c r="R26" s="12">
        <v>-7</v>
      </c>
      <c r="S26" s="20">
        <v>-19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35">
        <v>26</v>
      </c>
      <c r="B27" s="71"/>
      <c r="C27" s="71"/>
      <c r="D27" s="72"/>
      <c r="E27" s="13"/>
      <c r="F27" s="14"/>
      <c r="G27" s="13"/>
      <c r="H27" s="13"/>
      <c r="I27" s="12"/>
      <c r="J27" s="12"/>
      <c r="K27" s="12"/>
      <c r="L27" s="15">
        <v>0</v>
      </c>
      <c r="M27" s="15">
        <v>0</v>
      </c>
      <c r="N27" s="12">
        <v>-12</v>
      </c>
      <c r="O27" s="12">
        <v>-12</v>
      </c>
      <c r="P27" s="23">
        <v>0</v>
      </c>
      <c r="Q27" s="20">
        <v>0</v>
      </c>
      <c r="R27" s="12">
        <v>-7</v>
      </c>
      <c r="S27" s="20">
        <v>-20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35">
        <v>27</v>
      </c>
      <c r="B28" s="71"/>
      <c r="C28" s="71"/>
      <c r="D28" s="72"/>
      <c r="E28" s="13"/>
      <c r="F28" s="14"/>
      <c r="G28" s="13"/>
      <c r="H28" s="13"/>
      <c r="I28" s="12"/>
      <c r="J28" s="12"/>
      <c r="K28" s="12"/>
      <c r="L28" s="15">
        <v>0</v>
      </c>
      <c r="M28" s="15">
        <v>0</v>
      </c>
      <c r="N28" s="12">
        <v>-12</v>
      </c>
      <c r="O28" s="12">
        <v>-12</v>
      </c>
      <c r="P28" s="23">
        <v>0</v>
      </c>
      <c r="Q28" s="20">
        <v>0</v>
      </c>
      <c r="R28" s="12">
        <v>-7</v>
      </c>
      <c r="S28" s="20">
        <v>-21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35">
        <v>28</v>
      </c>
      <c r="B29" s="71"/>
      <c r="C29" s="71"/>
      <c r="D29" s="72"/>
      <c r="E29" s="13"/>
      <c r="F29" s="14"/>
      <c r="G29" s="13"/>
      <c r="H29" s="13"/>
      <c r="I29" s="12"/>
      <c r="J29" s="12"/>
      <c r="K29" s="12"/>
      <c r="L29" s="15">
        <v>0</v>
      </c>
      <c r="M29" s="15">
        <v>0</v>
      </c>
      <c r="N29" s="12">
        <v>-12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35">
        <v>29</v>
      </c>
      <c r="B30" s="71"/>
      <c r="C30" s="71"/>
      <c r="D30" s="72"/>
      <c r="E30" s="13"/>
      <c r="F30" s="14"/>
      <c r="G30" s="13"/>
      <c r="H30" s="13"/>
      <c r="I30" s="12"/>
      <c r="J30" s="12"/>
      <c r="K30" s="12"/>
      <c r="L30" s="15">
        <v>0</v>
      </c>
      <c r="M30" s="15">
        <v>0</v>
      </c>
      <c r="N30" s="12">
        <v>-12</v>
      </c>
      <c r="O30" s="12">
        <v>-12</v>
      </c>
      <c r="P30" s="23">
        <v>0</v>
      </c>
      <c r="Q30" s="20">
        <v>0</v>
      </c>
      <c r="R30" s="12">
        <v>-7</v>
      </c>
      <c r="S30" s="20">
        <v>-22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35">
        <v>30</v>
      </c>
      <c r="B31" s="71"/>
      <c r="C31" s="71"/>
      <c r="D31" s="72"/>
      <c r="E31" s="13"/>
      <c r="F31" s="14"/>
      <c r="G31" s="13"/>
      <c r="H31" s="13"/>
      <c r="I31" s="12"/>
      <c r="J31" s="12"/>
      <c r="K31" s="12"/>
      <c r="L31" s="15">
        <v>0</v>
      </c>
      <c r="M31" s="15">
        <v>0</v>
      </c>
      <c r="N31" s="12">
        <v>-12</v>
      </c>
      <c r="O31" s="12">
        <v>-12</v>
      </c>
      <c r="P31" s="23">
        <v>0</v>
      </c>
      <c r="Q31" s="20">
        <v>0</v>
      </c>
      <c r="R31" s="12">
        <v>-7</v>
      </c>
      <c r="S31" s="20">
        <v>-23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35">
        <v>31</v>
      </c>
      <c r="B32" s="71"/>
      <c r="C32" s="71"/>
      <c r="D32" s="72"/>
      <c r="E32" s="13"/>
      <c r="F32" s="14"/>
      <c r="G32" s="13"/>
      <c r="H32" s="13"/>
      <c r="I32" s="12"/>
      <c r="J32" s="12"/>
      <c r="K32" s="12"/>
      <c r="L32" s="15">
        <v>0</v>
      </c>
      <c r="M32" s="15">
        <v>0</v>
      </c>
      <c r="N32" s="12">
        <v>-12</v>
      </c>
      <c r="O32" s="12">
        <v>-12</v>
      </c>
      <c r="P32" s="23">
        <v>0</v>
      </c>
      <c r="Q32" s="20">
        <v>0</v>
      </c>
      <c r="R32" s="12">
        <v>-7</v>
      </c>
      <c r="S32" s="20">
        <v>-24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35">
        <v>32</v>
      </c>
      <c r="B33" s="71"/>
      <c r="C33" s="71"/>
      <c r="D33" s="72"/>
      <c r="E33" s="13"/>
      <c r="F33" s="14"/>
      <c r="G33" s="13"/>
      <c r="H33" s="13"/>
      <c r="I33" s="12"/>
      <c r="J33" s="12"/>
      <c r="K33" s="12"/>
      <c r="L33" s="15">
        <v>0</v>
      </c>
      <c r="M33" s="15">
        <v>0</v>
      </c>
      <c r="N33" s="12">
        <v>-12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35">
        <v>33</v>
      </c>
      <c r="B34" s="71"/>
      <c r="C34" s="71"/>
      <c r="D34" s="72"/>
      <c r="E34" s="13"/>
      <c r="F34" s="14"/>
      <c r="G34" s="13"/>
      <c r="H34" s="13"/>
      <c r="I34" s="12"/>
      <c r="J34" s="12"/>
      <c r="K34" s="12"/>
      <c r="L34" s="15">
        <v>0</v>
      </c>
      <c r="M34" s="15">
        <v>0</v>
      </c>
      <c r="N34" s="12">
        <v>-12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35">
        <v>34</v>
      </c>
      <c r="B35" s="71"/>
      <c r="C35" s="71"/>
      <c r="D35" s="72"/>
      <c r="E35" s="13"/>
      <c r="F35" s="14"/>
      <c r="G35" s="13"/>
      <c r="H35" s="13"/>
      <c r="I35" s="12"/>
      <c r="J35" s="12"/>
      <c r="K35" s="12"/>
      <c r="L35" s="15">
        <v>0</v>
      </c>
      <c r="M35" s="15">
        <v>0</v>
      </c>
      <c r="N35" s="12">
        <v>-12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35">
        <v>35</v>
      </c>
      <c r="B36" s="71"/>
      <c r="C36" s="71"/>
      <c r="D36" s="72"/>
      <c r="E36" s="13"/>
      <c r="F36" s="14"/>
      <c r="G36" s="13"/>
      <c r="H36" s="13"/>
      <c r="I36" s="12"/>
      <c r="J36" s="12"/>
      <c r="K36" s="12"/>
      <c r="L36" s="15">
        <v>0</v>
      </c>
      <c r="M36" s="15">
        <v>0</v>
      </c>
      <c r="N36" s="12">
        <v>-12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35">
        <v>36</v>
      </c>
      <c r="B37" s="1"/>
      <c r="C37" s="1"/>
      <c r="D37" s="35"/>
      <c r="E37" s="13"/>
      <c r="F37" s="14"/>
      <c r="G37" s="13"/>
      <c r="H37" s="13"/>
      <c r="I37" s="12"/>
      <c r="J37" s="12"/>
      <c r="K37" s="12"/>
      <c r="L37" s="15">
        <v>0</v>
      </c>
      <c r="M37" s="15">
        <v>0</v>
      </c>
      <c r="N37" s="12">
        <v>-12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35">
        <v>37</v>
      </c>
      <c r="B38" s="1"/>
      <c r="C38" s="1"/>
      <c r="D38" s="21"/>
      <c r="E38" s="13"/>
      <c r="F38" s="14"/>
      <c r="G38" s="13"/>
      <c r="H38" s="13"/>
      <c r="I38" s="12"/>
      <c r="J38" s="12"/>
      <c r="K38" s="12"/>
      <c r="L38" s="15">
        <v>0</v>
      </c>
      <c r="M38" s="15">
        <v>0</v>
      </c>
      <c r="N38" s="12">
        <v>-12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35">
        <v>38</v>
      </c>
      <c r="B39" s="1"/>
      <c r="C39" s="1"/>
      <c r="D39" s="21"/>
      <c r="E39" s="13"/>
      <c r="F39" s="14"/>
      <c r="G39" s="13"/>
      <c r="H39" s="13"/>
      <c r="I39" s="12"/>
      <c r="J39" s="12"/>
      <c r="K39" s="12"/>
      <c r="L39" s="15">
        <v>0</v>
      </c>
      <c r="M39" s="15">
        <v>0</v>
      </c>
      <c r="N39" s="12">
        <v>-12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35">
        <v>39</v>
      </c>
      <c r="B40" s="1"/>
      <c r="C40" s="1"/>
      <c r="D40" s="21"/>
      <c r="E40" s="13"/>
      <c r="F40" s="14"/>
      <c r="G40" s="13"/>
      <c r="H40" s="13"/>
      <c r="I40" s="12"/>
      <c r="J40" s="12"/>
      <c r="K40" s="12"/>
      <c r="L40" s="15">
        <v>0</v>
      </c>
      <c r="M40" s="15">
        <v>0</v>
      </c>
      <c r="N40" s="12">
        <v>-12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35">
        <v>40</v>
      </c>
      <c r="B41" s="1"/>
      <c r="C41" s="1"/>
      <c r="D41" s="21"/>
      <c r="E41" s="13"/>
      <c r="F41" s="14"/>
      <c r="G41" s="13"/>
      <c r="H41" s="13"/>
      <c r="I41" s="12"/>
      <c r="J41" s="12"/>
      <c r="K41" s="12"/>
      <c r="L41" s="15">
        <v>0</v>
      </c>
      <c r="M41" s="15">
        <v>0</v>
      </c>
      <c r="N41" s="12">
        <v>-12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35">
        <v>41</v>
      </c>
      <c r="B42" s="1"/>
      <c r="C42" s="1"/>
      <c r="D42" s="21"/>
      <c r="E42" s="13"/>
      <c r="F42" s="14"/>
      <c r="G42" s="13"/>
      <c r="H42" s="13"/>
      <c r="I42" s="12"/>
      <c r="J42" s="12"/>
      <c r="K42" s="12"/>
      <c r="L42" s="15">
        <v>0</v>
      </c>
      <c r="M42" s="15">
        <v>0</v>
      </c>
      <c r="N42" s="12">
        <v>-12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35">
        <v>42</v>
      </c>
      <c r="B43" s="1"/>
      <c r="C43" s="1"/>
      <c r="D43" s="21"/>
      <c r="E43" s="13"/>
      <c r="F43" s="14"/>
      <c r="G43" s="13"/>
      <c r="H43" s="13"/>
      <c r="I43" s="12"/>
      <c r="J43" s="12"/>
      <c r="K43" s="12"/>
      <c r="L43" s="15">
        <v>0</v>
      </c>
      <c r="M43" s="15">
        <v>0</v>
      </c>
      <c r="N43" s="12">
        <v>-12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35">
        <v>43</v>
      </c>
      <c r="B44" s="1"/>
      <c r="C44" s="1"/>
      <c r="D44" s="21"/>
      <c r="E44" s="13"/>
      <c r="F44" s="14"/>
      <c r="G44" s="13"/>
      <c r="H44" s="13"/>
      <c r="I44" s="12"/>
      <c r="J44" s="12"/>
      <c r="K44" s="12"/>
      <c r="L44" s="15">
        <v>0</v>
      </c>
      <c r="M44" s="15">
        <v>0</v>
      </c>
      <c r="N44" s="12">
        <v>-12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35">
        <v>44</v>
      </c>
      <c r="B45" s="1"/>
      <c r="C45" s="1"/>
      <c r="D45" s="21"/>
      <c r="E45" s="13"/>
      <c r="F45" s="14"/>
      <c r="G45" s="13"/>
      <c r="H45" s="13"/>
      <c r="I45" s="12"/>
      <c r="J45" s="12"/>
      <c r="K45" s="12"/>
      <c r="L45" s="15">
        <v>0</v>
      </c>
      <c r="M45" s="15">
        <v>0</v>
      </c>
      <c r="N45" s="12">
        <v>-12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35">
        <v>45</v>
      </c>
      <c r="B46" s="1"/>
      <c r="C46" s="1"/>
      <c r="D46" s="21"/>
      <c r="E46" s="13"/>
      <c r="F46" s="14"/>
      <c r="G46" s="13"/>
      <c r="H46" s="13"/>
      <c r="I46" s="12"/>
      <c r="J46" s="12"/>
      <c r="K46" s="12"/>
      <c r="L46" s="15">
        <v>0</v>
      </c>
      <c r="M46" s="15">
        <v>0</v>
      </c>
      <c r="N46" s="12">
        <v>-12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35">
        <v>46</v>
      </c>
      <c r="B47" s="1"/>
      <c r="C47" s="1"/>
      <c r="D47" s="21"/>
      <c r="E47" s="13"/>
      <c r="F47" s="14"/>
      <c r="G47" s="13"/>
      <c r="H47" s="13"/>
      <c r="I47" s="12"/>
      <c r="J47" s="12"/>
      <c r="K47" s="12"/>
      <c r="L47" s="15">
        <v>0</v>
      </c>
      <c r="M47" s="15">
        <v>0</v>
      </c>
      <c r="N47" s="12">
        <v>-12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35">
        <v>47</v>
      </c>
      <c r="B48" s="1"/>
      <c r="C48" s="1"/>
      <c r="D48" s="21"/>
      <c r="E48" s="13"/>
      <c r="F48" s="14"/>
      <c r="G48" s="13"/>
      <c r="H48" s="13"/>
      <c r="I48" s="12"/>
      <c r="J48" s="12"/>
      <c r="K48" s="12"/>
      <c r="L48" s="15">
        <v>0</v>
      </c>
      <c r="M48" s="15">
        <v>0</v>
      </c>
      <c r="N48" s="12">
        <v>-12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35">
        <v>48</v>
      </c>
      <c r="B49" s="1"/>
      <c r="C49" s="1"/>
      <c r="D49" s="21"/>
      <c r="E49" s="13"/>
      <c r="F49" s="14"/>
      <c r="G49" s="13"/>
      <c r="H49" s="13"/>
      <c r="I49" s="12"/>
      <c r="J49" s="12"/>
      <c r="K49" s="12"/>
      <c r="L49" s="15">
        <v>0</v>
      </c>
      <c r="M49" s="15">
        <v>0</v>
      </c>
      <c r="N49" s="12">
        <v>-12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35">
        <v>49</v>
      </c>
      <c r="B50" s="1"/>
      <c r="C50" s="1"/>
      <c r="D50" s="21"/>
      <c r="E50" s="13"/>
      <c r="F50" s="14"/>
      <c r="G50" s="13"/>
      <c r="H50" s="13"/>
      <c r="I50" s="12"/>
      <c r="J50" s="12"/>
      <c r="K50" s="12"/>
      <c r="L50" s="15">
        <v>0</v>
      </c>
      <c r="M50" s="15">
        <v>0</v>
      </c>
      <c r="N50" s="12">
        <v>-12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35">
        <v>50</v>
      </c>
      <c r="B51" s="1"/>
      <c r="C51" s="1"/>
      <c r="D51" s="21"/>
      <c r="E51" s="13"/>
      <c r="F51" s="14"/>
      <c r="G51" s="13"/>
      <c r="H51" s="13"/>
      <c r="I51" s="12"/>
      <c r="J51" s="12"/>
      <c r="K51" s="12"/>
      <c r="L51" s="15">
        <v>0</v>
      </c>
      <c r="M51" s="15">
        <v>0</v>
      </c>
      <c r="N51" s="12">
        <v>-12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37</v>
      </c>
      <c r="BT57" s="55"/>
    </row>
    <row r="58" spans="23:29" ht="12.75">
      <c r="W58" t="s">
        <v>31</v>
      </c>
      <c r="AC58" s="53">
        <v>37</v>
      </c>
    </row>
    <row r="59" spans="21:30" ht="12.75">
      <c r="U59" s="3"/>
      <c r="W59" t="s">
        <v>28</v>
      </c>
      <c r="AC59" s="53">
        <v>39.2</v>
      </c>
      <c r="AD59" s="46"/>
    </row>
    <row r="60" spans="23:29" ht="12.75">
      <c r="W60" t="s">
        <v>29</v>
      </c>
      <c r="AC60" s="53">
        <v>31.489189189189187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/>
  <pageMargins left="0.16" right="0.13" top="0.58" bottom="0.98" header="0.33" footer="0.49"/>
  <pageSetup horizontalDpi="300" verticalDpi="300" orientation="portrait" paperSize="9" r:id="rId1"/>
  <headerFooter alignWithMargins="0">
    <oddHeader>&amp;LMMWKS 2006&amp;C&amp;14&amp;A&amp;R&amp;D</oddHeader>
    <oddFooter>&amp;LSĘDZIA SEKRETARZ
BOGUMIŁ STADLER&amp;RSĘDZIA GŁÓWNY
KUSIAK RYSZARD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11" customWidth="1"/>
    <col min="2" max="2" width="30.625" style="0" customWidth="1"/>
    <col min="3" max="3" width="18.87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customWidth="1"/>
    <col min="21" max="21" width="11.125" style="0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46.5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35">
        <v>1</v>
      </c>
      <c r="B2" s="1" t="s">
        <v>95</v>
      </c>
      <c r="C2" s="1" t="s">
        <v>104</v>
      </c>
      <c r="D2" s="61" t="s">
        <v>47</v>
      </c>
      <c r="E2" s="13">
        <v>34.4</v>
      </c>
      <c r="F2" s="14"/>
      <c r="G2" s="13"/>
      <c r="H2" s="13"/>
      <c r="I2" s="12">
        <v>6600</v>
      </c>
      <c r="J2" s="13">
        <v>34.4</v>
      </c>
      <c r="K2" s="12"/>
      <c r="L2" s="15">
        <v>0</v>
      </c>
      <c r="M2" s="15">
        <v>6600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3">
        <v>-7</v>
      </c>
      <c r="V2" s="1" t="s">
        <v>98</v>
      </c>
      <c r="W2" s="1" t="s">
        <v>99</v>
      </c>
      <c r="X2" s="61" t="s">
        <v>66</v>
      </c>
      <c r="Y2" s="13">
        <v>33</v>
      </c>
      <c r="Z2" s="14"/>
      <c r="AA2" s="13"/>
      <c r="AB2" s="13"/>
      <c r="AC2" s="12">
        <v>1980</v>
      </c>
      <c r="AD2" s="45">
        <v>30.2</v>
      </c>
      <c r="AE2" s="45">
        <v>31</v>
      </c>
      <c r="AF2" s="45">
        <v>28.8</v>
      </c>
      <c r="AG2" s="45">
        <v>33</v>
      </c>
      <c r="AH2" s="45">
        <v>31.2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5</v>
      </c>
      <c r="BT2" s="25"/>
      <c r="BU2" s="2">
        <v>0</v>
      </c>
    </row>
    <row r="3" spans="1:80" ht="16.5" customHeight="1">
      <c r="A3" s="35">
        <v>2</v>
      </c>
      <c r="B3" s="1" t="s">
        <v>122</v>
      </c>
      <c r="C3" s="1" t="s">
        <v>101</v>
      </c>
      <c r="D3" s="61" t="s">
        <v>48</v>
      </c>
      <c r="E3" s="13">
        <v>34.3</v>
      </c>
      <c r="F3" s="14"/>
      <c r="G3" s="13"/>
      <c r="H3" s="13"/>
      <c r="I3" s="12">
        <v>4020</v>
      </c>
      <c r="J3" s="13">
        <v>34.3</v>
      </c>
      <c r="K3" s="12"/>
      <c r="L3" s="15">
        <v>0</v>
      </c>
      <c r="M3" s="15">
        <v>4020</v>
      </c>
      <c r="N3" s="12">
        <v>-2</v>
      </c>
      <c r="O3" s="12">
        <v>-2</v>
      </c>
      <c r="P3" s="23">
        <v>-2</v>
      </c>
      <c r="Q3" s="20">
        <v>-2</v>
      </c>
      <c r="R3" s="12">
        <v>-2</v>
      </c>
      <c r="S3" s="20">
        <v>-2</v>
      </c>
      <c r="V3" s="1" t="s">
        <v>115</v>
      </c>
      <c r="W3" s="1"/>
      <c r="X3" s="61" t="s">
        <v>38</v>
      </c>
      <c r="Y3" s="13">
        <v>30.4</v>
      </c>
      <c r="Z3" s="14"/>
      <c r="AA3" s="13"/>
      <c r="AB3" s="13"/>
      <c r="AC3" s="12">
        <v>1050</v>
      </c>
      <c r="AD3" s="45">
        <v>30.4</v>
      </c>
      <c r="AE3" s="45">
        <v>29</v>
      </c>
      <c r="AF3" s="45">
        <v>28.4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3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35">
        <v>3</v>
      </c>
      <c r="B4" s="1" t="s">
        <v>113</v>
      </c>
      <c r="C4" s="1"/>
      <c r="D4" s="61" t="s">
        <v>37</v>
      </c>
      <c r="E4" s="13">
        <v>32.2</v>
      </c>
      <c r="F4" s="14"/>
      <c r="G4" s="13"/>
      <c r="H4" s="13"/>
      <c r="I4" s="12">
        <v>2730</v>
      </c>
      <c r="J4" s="13">
        <v>32.2</v>
      </c>
      <c r="K4" s="12"/>
      <c r="L4" s="15">
        <v>0</v>
      </c>
      <c r="M4" s="15">
        <v>2730</v>
      </c>
      <c r="N4" s="12">
        <v>-3</v>
      </c>
      <c r="O4" s="12">
        <v>-3</v>
      </c>
      <c r="P4" s="23">
        <v>0</v>
      </c>
      <c r="Q4" s="20">
        <v>0</v>
      </c>
      <c r="R4" s="12">
        <v>0</v>
      </c>
      <c r="S4" s="20">
        <v>0</v>
      </c>
      <c r="T4" s="6"/>
      <c r="U4" s="3"/>
      <c r="V4" s="1" t="s">
        <v>95</v>
      </c>
      <c r="W4" s="1" t="s">
        <v>104</v>
      </c>
      <c r="X4" s="61" t="s">
        <v>47</v>
      </c>
      <c r="Y4" s="13">
        <v>34.4</v>
      </c>
      <c r="Z4" s="14"/>
      <c r="AA4" s="13"/>
      <c r="AB4" s="13"/>
      <c r="AC4" s="12">
        <v>6600</v>
      </c>
      <c r="AD4" s="45">
        <v>31.6</v>
      </c>
      <c r="AE4" s="45">
        <v>29.7</v>
      </c>
      <c r="AF4" s="45">
        <v>34.4</v>
      </c>
      <c r="AG4" s="45">
        <v>32.3</v>
      </c>
      <c r="AH4" s="45">
        <v>32.2</v>
      </c>
      <c r="AI4" s="45">
        <v>32.4</v>
      </c>
      <c r="AJ4" s="45">
        <v>31.5</v>
      </c>
      <c r="AK4" s="45">
        <v>31.2</v>
      </c>
      <c r="AL4" s="45">
        <v>30.4</v>
      </c>
      <c r="AM4" s="45">
        <v>30.2</v>
      </c>
      <c r="AN4" s="45">
        <v>33.4</v>
      </c>
      <c r="AO4" s="45">
        <v>32.1</v>
      </c>
      <c r="AP4" s="45">
        <v>28.5</v>
      </c>
      <c r="AQ4" s="45">
        <v>28.3</v>
      </c>
      <c r="AR4" s="45">
        <v>29.3</v>
      </c>
      <c r="AS4" s="45">
        <v>30.2</v>
      </c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16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35">
        <v>4</v>
      </c>
      <c r="B5" s="1" t="s">
        <v>114</v>
      </c>
      <c r="C5" s="1"/>
      <c r="D5" s="61" t="s">
        <v>62</v>
      </c>
      <c r="E5" s="13">
        <v>33.6</v>
      </c>
      <c r="F5" s="14"/>
      <c r="G5" s="13"/>
      <c r="H5" s="13"/>
      <c r="I5" s="12">
        <v>2100</v>
      </c>
      <c r="J5" s="13">
        <v>33.6</v>
      </c>
      <c r="K5" s="12"/>
      <c r="L5" s="15">
        <v>0</v>
      </c>
      <c r="M5" s="15">
        <v>2100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114</v>
      </c>
      <c r="W5" s="1"/>
      <c r="X5" s="61" t="s">
        <v>62</v>
      </c>
      <c r="Y5" s="13">
        <v>33.6</v>
      </c>
      <c r="Z5" s="14"/>
      <c r="AA5" s="13"/>
      <c r="AB5" s="13"/>
      <c r="AC5" s="12">
        <v>2100</v>
      </c>
      <c r="AD5" s="45">
        <v>32.2</v>
      </c>
      <c r="AE5" s="45">
        <v>32.9</v>
      </c>
      <c r="AF5" s="45">
        <v>33.6</v>
      </c>
      <c r="AG5" s="45">
        <v>30.8</v>
      </c>
      <c r="AH5" s="45">
        <v>28.1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5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35">
        <v>5</v>
      </c>
      <c r="B6" s="1" t="s">
        <v>98</v>
      </c>
      <c r="C6" s="1" t="s">
        <v>99</v>
      </c>
      <c r="D6" s="61" t="s">
        <v>66</v>
      </c>
      <c r="E6" s="13">
        <v>32</v>
      </c>
      <c r="F6" s="14"/>
      <c r="G6" s="13"/>
      <c r="H6" s="13"/>
      <c r="I6" s="12">
        <v>1980</v>
      </c>
      <c r="J6" s="13">
        <v>32</v>
      </c>
      <c r="K6" s="12"/>
      <c r="L6" s="15">
        <v>0</v>
      </c>
      <c r="M6" s="15">
        <v>1980</v>
      </c>
      <c r="N6" s="12">
        <v>-5</v>
      </c>
      <c r="O6" s="12">
        <v>-5</v>
      </c>
      <c r="P6" s="23">
        <v>-1</v>
      </c>
      <c r="Q6" s="20">
        <v>-1</v>
      </c>
      <c r="R6" s="12">
        <v>-1</v>
      </c>
      <c r="S6" s="20">
        <v>-3</v>
      </c>
      <c r="U6" s="3"/>
      <c r="V6" s="1" t="s">
        <v>122</v>
      </c>
      <c r="W6" s="1" t="s">
        <v>101</v>
      </c>
      <c r="X6" s="61" t="s">
        <v>48</v>
      </c>
      <c r="Y6" s="13">
        <v>34.3</v>
      </c>
      <c r="Z6" s="14"/>
      <c r="AA6" s="13"/>
      <c r="AB6" s="13"/>
      <c r="AC6" s="12">
        <v>4020</v>
      </c>
      <c r="AD6" s="45">
        <v>32.3</v>
      </c>
      <c r="AE6" s="45">
        <v>31.5</v>
      </c>
      <c r="AF6" s="45">
        <v>34.3</v>
      </c>
      <c r="AG6" s="45">
        <v>30.3</v>
      </c>
      <c r="AH6" s="45">
        <v>31.7</v>
      </c>
      <c r="AI6" s="45">
        <v>29.3</v>
      </c>
      <c r="AJ6" s="45">
        <v>29.5</v>
      </c>
      <c r="AK6" s="45">
        <v>29.7</v>
      </c>
      <c r="AL6" s="45">
        <v>30</v>
      </c>
      <c r="AM6" s="45">
        <v>30.5</v>
      </c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10</v>
      </c>
      <c r="BT6" s="25"/>
      <c r="BU6" s="2">
        <v>0</v>
      </c>
      <c r="BV6" s="60" t="s">
        <v>72</v>
      </c>
      <c r="BW6" s="60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/>
    </row>
    <row r="7" spans="1:86" ht="16.5" customHeight="1">
      <c r="A7" s="35">
        <v>6</v>
      </c>
      <c r="B7" s="1" t="s">
        <v>121</v>
      </c>
      <c r="C7" s="1" t="s">
        <v>106</v>
      </c>
      <c r="D7" s="61" t="s">
        <v>55</v>
      </c>
      <c r="E7" s="13">
        <v>32.9</v>
      </c>
      <c r="F7" s="14"/>
      <c r="G7" s="13"/>
      <c r="H7" s="13"/>
      <c r="I7" s="12">
        <v>1230</v>
      </c>
      <c r="J7" s="13">
        <v>32.9</v>
      </c>
      <c r="K7" s="12"/>
      <c r="L7" s="15">
        <v>0</v>
      </c>
      <c r="M7" s="15">
        <v>1230</v>
      </c>
      <c r="N7" s="12">
        <v>-6</v>
      </c>
      <c r="O7" s="12">
        <v>-6</v>
      </c>
      <c r="P7" s="23">
        <v>-2</v>
      </c>
      <c r="Q7" s="20">
        <v>-2</v>
      </c>
      <c r="R7" s="12">
        <v>-2</v>
      </c>
      <c r="S7" s="20">
        <v>-4</v>
      </c>
      <c r="V7" s="1" t="s">
        <v>119</v>
      </c>
      <c r="W7" s="1" t="s">
        <v>111</v>
      </c>
      <c r="X7" s="61" t="s">
        <v>34</v>
      </c>
      <c r="Y7" s="13">
        <v>34.2</v>
      </c>
      <c r="Z7" s="14"/>
      <c r="AA7" s="13"/>
      <c r="AB7" s="13"/>
      <c r="AC7" s="12">
        <v>510</v>
      </c>
      <c r="AD7" s="45">
        <v>34.2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1</v>
      </c>
      <c r="BT7" s="25"/>
      <c r="BU7" s="2">
        <v>0</v>
      </c>
      <c r="BV7" s="60" t="s">
        <v>73</v>
      </c>
      <c r="BW7" s="60">
        <v>8</v>
      </c>
      <c r="BX7" s="67">
        <v>2</v>
      </c>
      <c r="BY7" s="67">
        <v>1</v>
      </c>
      <c r="BZ7" s="67">
        <v>1</v>
      </c>
      <c r="CA7" s="67">
        <v>1</v>
      </c>
      <c r="CB7" s="67">
        <v>1</v>
      </c>
      <c r="CC7" s="67">
        <v>0</v>
      </c>
      <c r="CD7" s="67">
        <v>0</v>
      </c>
      <c r="CE7" s="67">
        <v>1</v>
      </c>
      <c r="CF7" s="67">
        <v>0</v>
      </c>
      <c r="CG7" s="67">
        <v>1</v>
      </c>
      <c r="CH7" s="67"/>
    </row>
    <row r="8" spans="1:86" ht="16.5" customHeight="1">
      <c r="A8" s="35">
        <v>7</v>
      </c>
      <c r="B8" s="1" t="s">
        <v>115</v>
      </c>
      <c r="C8" s="1"/>
      <c r="D8" s="61" t="s">
        <v>38</v>
      </c>
      <c r="E8" s="13">
        <v>30.4</v>
      </c>
      <c r="F8" s="14"/>
      <c r="G8" s="13"/>
      <c r="H8" s="13"/>
      <c r="I8" s="12">
        <v>1050</v>
      </c>
      <c r="J8" s="13">
        <v>30.4</v>
      </c>
      <c r="K8" s="12"/>
      <c r="L8" s="15">
        <v>0</v>
      </c>
      <c r="M8" s="15">
        <v>1050</v>
      </c>
      <c r="N8" s="12">
        <v>-7</v>
      </c>
      <c r="O8" s="12">
        <v>-7</v>
      </c>
      <c r="P8" s="23">
        <v>0</v>
      </c>
      <c r="Q8" s="20">
        <v>0</v>
      </c>
      <c r="R8" s="12">
        <v>0</v>
      </c>
      <c r="S8" s="20">
        <v>0</v>
      </c>
      <c r="U8" s="3"/>
      <c r="V8" s="1" t="s">
        <v>107</v>
      </c>
      <c r="W8" s="1"/>
      <c r="X8" s="61" t="s">
        <v>52</v>
      </c>
      <c r="Y8" s="13">
        <v>28.1</v>
      </c>
      <c r="Z8" s="14"/>
      <c r="AA8" s="13"/>
      <c r="AB8" s="13"/>
      <c r="AC8" s="12">
        <v>330</v>
      </c>
      <c r="AD8" s="45">
        <v>28.1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1</v>
      </c>
      <c r="BT8" s="25"/>
      <c r="BU8" s="2">
        <v>0</v>
      </c>
      <c r="BV8" s="60" t="s">
        <v>74</v>
      </c>
      <c r="BW8" s="60">
        <v>9</v>
      </c>
      <c r="BX8" s="67">
        <v>0</v>
      </c>
      <c r="BY8" s="67">
        <v>2</v>
      </c>
      <c r="BZ8" s="67">
        <v>2</v>
      </c>
      <c r="CA8" s="67">
        <v>1</v>
      </c>
      <c r="CB8" s="67">
        <v>1</v>
      </c>
      <c r="CC8" s="67">
        <v>0</v>
      </c>
      <c r="CD8" s="67">
        <v>2</v>
      </c>
      <c r="CE8" s="67">
        <v>0</v>
      </c>
      <c r="CF8" s="67">
        <v>0</v>
      </c>
      <c r="CG8" s="67">
        <v>1</v>
      </c>
      <c r="CH8" s="67"/>
    </row>
    <row r="9" spans="1:86" ht="16.5" customHeight="1">
      <c r="A9" s="35">
        <v>8</v>
      </c>
      <c r="B9" s="1" t="s">
        <v>119</v>
      </c>
      <c r="C9" s="1" t="s">
        <v>111</v>
      </c>
      <c r="D9" s="61" t="s">
        <v>34</v>
      </c>
      <c r="E9" s="13">
        <v>34.2</v>
      </c>
      <c r="F9" s="14"/>
      <c r="G9" s="13"/>
      <c r="H9" s="13"/>
      <c r="I9" s="12">
        <v>510</v>
      </c>
      <c r="J9" s="13">
        <v>34.2</v>
      </c>
      <c r="K9" s="12"/>
      <c r="L9" s="15">
        <v>0</v>
      </c>
      <c r="M9" s="15">
        <v>510</v>
      </c>
      <c r="N9" s="12">
        <v>-8</v>
      </c>
      <c r="O9" s="12">
        <v>-8</v>
      </c>
      <c r="P9" s="23">
        <v>-3</v>
      </c>
      <c r="Q9" s="20">
        <v>-3</v>
      </c>
      <c r="R9" s="12">
        <v>-3</v>
      </c>
      <c r="S9" s="20">
        <v>-5</v>
      </c>
      <c r="V9" s="1" t="s">
        <v>109</v>
      </c>
      <c r="W9" s="1" t="s">
        <v>108</v>
      </c>
      <c r="X9" s="61" t="s">
        <v>50</v>
      </c>
      <c r="Y9" s="13">
        <v>0</v>
      </c>
      <c r="Z9" s="14"/>
      <c r="AA9" s="13"/>
      <c r="AB9" s="13"/>
      <c r="AC9" s="12">
        <v>0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0</v>
      </c>
      <c r="BT9" s="25"/>
      <c r="BU9" s="2">
        <v>0</v>
      </c>
      <c r="BV9" s="60" t="s">
        <v>76</v>
      </c>
      <c r="BW9" s="60">
        <v>10</v>
      </c>
      <c r="BX9" s="67">
        <v>0</v>
      </c>
      <c r="BY9" s="67">
        <v>3</v>
      </c>
      <c r="BZ9" s="67">
        <v>2</v>
      </c>
      <c r="CA9" s="67">
        <v>2</v>
      </c>
      <c r="CB9" s="67">
        <v>1</v>
      </c>
      <c r="CC9" s="67">
        <v>0</v>
      </c>
      <c r="CD9" s="67">
        <v>0</v>
      </c>
      <c r="CE9" s="67">
        <v>1</v>
      </c>
      <c r="CF9" s="67">
        <v>0</v>
      </c>
      <c r="CG9" s="67">
        <v>1</v>
      </c>
      <c r="CH9" s="67"/>
    </row>
    <row r="10" spans="1:86" ht="16.5" customHeight="1">
      <c r="A10" s="35">
        <v>9</v>
      </c>
      <c r="B10" s="1" t="s">
        <v>107</v>
      </c>
      <c r="C10" s="1"/>
      <c r="D10" s="61" t="s">
        <v>52</v>
      </c>
      <c r="E10" s="13">
        <v>28.1</v>
      </c>
      <c r="F10" s="14"/>
      <c r="G10" s="13"/>
      <c r="H10" s="13"/>
      <c r="I10" s="12">
        <v>330</v>
      </c>
      <c r="J10" s="13">
        <v>28.1</v>
      </c>
      <c r="K10" s="12"/>
      <c r="L10" s="15">
        <v>0</v>
      </c>
      <c r="M10" s="15">
        <v>330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121</v>
      </c>
      <c r="W10" s="1" t="s">
        <v>106</v>
      </c>
      <c r="X10" s="61" t="s">
        <v>55</v>
      </c>
      <c r="Y10" s="13">
        <v>32.9</v>
      </c>
      <c r="Z10" s="14"/>
      <c r="AA10" s="13"/>
      <c r="AB10" s="13"/>
      <c r="AC10" s="12">
        <v>1230</v>
      </c>
      <c r="AD10" s="45">
        <v>32.9</v>
      </c>
      <c r="AE10" s="45">
        <v>31.2</v>
      </c>
      <c r="AF10" s="45">
        <v>29.2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3</v>
      </c>
      <c r="BT10" s="25"/>
      <c r="BU10" s="2">
        <v>0</v>
      </c>
      <c r="BV10" s="60" t="s">
        <v>77</v>
      </c>
      <c r="BW10" s="60">
        <v>9</v>
      </c>
      <c r="BX10" s="67">
        <v>0</v>
      </c>
      <c r="BY10" s="67">
        <v>4</v>
      </c>
      <c r="BZ10" s="67">
        <v>0</v>
      </c>
      <c r="CA10" s="67">
        <v>0</v>
      </c>
      <c r="CB10" s="67">
        <v>3</v>
      </c>
      <c r="CC10" s="67">
        <v>1</v>
      </c>
      <c r="CD10" s="67">
        <v>1</v>
      </c>
      <c r="CE10" s="67">
        <v>0</v>
      </c>
      <c r="CF10" s="67">
        <v>0</v>
      </c>
      <c r="CG10" s="67">
        <v>0</v>
      </c>
      <c r="CH10" s="67"/>
    </row>
    <row r="11" spans="1:86" ht="16.5" customHeight="1">
      <c r="A11" s="35">
        <v>10</v>
      </c>
      <c r="B11" s="1" t="s">
        <v>109</v>
      </c>
      <c r="C11" s="1" t="s">
        <v>108</v>
      </c>
      <c r="D11" s="61" t="s">
        <v>50</v>
      </c>
      <c r="E11" s="13">
        <v>0</v>
      </c>
      <c r="F11" s="14"/>
      <c r="G11" s="13"/>
      <c r="H11" s="13"/>
      <c r="I11" s="12">
        <v>0</v>
      </c>
      <c r="J11" s="13">
        <v>0</v>
      </c>
      <c r="K11" s="12"/>
      <c r="L11" s="15">
        <v>0</v>
      </c>
      <c r="M11" s="15">
        <v>0</v>
      </c>
      <c r="N11" s="12">
        <v>-10</v>
      </c>
      <c r="O11" s="12">
        <v>-12</v>
      </c>
      <c r="P11" s="23">
        <v>-4</v>
      </c>
      <c r="Q11" s="20">
        <v>-4</v>
      </c>
      <c r="R11" s="12">
        <v>-7</v>
      </c>
      <c r="S11" s="20">
        <v>-7</v>
      </c>
      <c r="V11" s="1" t="s">
        <v>113</v>
      </c>
      <c r="W11" s="1"/>
      <c r="X11" s="61" t="s">
        <v>37</v>
      </c>
      <c r="Y11" s="13">
        <v>32.2</v>
      </c>
      <c r="Z11" s="14"/>
      <c r="AA11" s="13"/>
      <c r="AB11" s="13"/>
      <c r="AC11" s="12">
        <v>2730</v>
      </c>
      <c r="AD11" s="45">
        <v>29.2</v>
      </c>
      <c r="AE11" s="45">
        <v>29.4</v>
      </c>
      <c r="AF11" s="45">
        <v>30.3</v>
      </c>
      <c r="AG11" s="45">
        <v>32.2</v>
      </c>
      <c r="AH11" s="45">
        <v>31.5</v>
      </c>
      <c r="AI11" s="45">
        <v>31.2</v>
      </c>
      <c r="AJ11" s="45">
        <v>28.2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7</v>
      </c>
      <c r="BT11" s="25"/>
      <c r="BU11" s="2">
        <v>0</v>
      </c>
      <c r="BV11" s="60" t="s">
        <v>78</v>
      </c>
      <c r="BW11" s="60">
        <v>10</v>
      </c>
      <c r="BX11" s="67">
        <v>1</v>
      </c>
      <c r="BY11" s="67">
        <v>3</v>
      </c>
      <c r="BZ11" s="67">
        <v>2</v>
      </c>
      <c r="CA11" s="67">
        <v>1</v>
      </c>
      <c r="CB11" s="67">
        <v>0</v>
      </c>
      <c r="CC11" s="67">
        <v>0</v>
      </c>
      <c r="CD11" s="67">
        <v>0</v>
      </c>
      <c r="CE11" s="67">
        <v>0</v>
      </c>
      <c r="CF11" s="67">
        <v>2</v>
      </c>
      <c r="CG11" s="67">
        <v>1</v>
      </c>
      <c r="CH11" s="67"/>
    </row>
    <row r="12" spans="1:86" ht="16.5" customHeight="1">
      <c r="A12" s="35">
        <v>11</v>
      </c>
      <c r="B12" s="1"/>
      <c r="C12" s="1"/>
      <c r="D12" s="61"/>
      <c r="E12" s="13"/>
      <c r="F12" s="14"/>
      <c r="G12" s="13"/>
      <c r="H12" s="13"/>
      <c r="I12" s="12"/>
      <c r="J12" s="13">
        <v>0</v>
      </c>
      <c r="K12" s="12"/>
      <c r="L12" s="15">
        <v>0</v>
      </c>
      <c r="M12" s="15">
        <v>0</v>
      </c>
      <c r="N12" s="12">
        <v>-10</v>
      </c>
      <c r="O12" s="12">
        <v>-12</v>
      </c>
      <c r="P12" s="23">
        <v>0</v>
      </c>
      <c r="Q12" s="20">
        <v>-4</v>
      </c>
      <c r="R12" s="12">
        <v>-7</v>
      </c>
      <c r="S12" s="20">
        <v>0</v>
      </c>
      <c r="V12" s="1"/>
      <c r="W12" s="1"/>
      <c r="X12" s="61"/>
      <c r="Y12" s="13">
        <v>0</v>
      </c>
      <c r="Z12" s="14"/>
      <c r="AA12" s="13"/>
      <c r="AB12" s="13"/>
      <c r="AC12" s="12">
        <v>0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0</v>
      </c>
      <c r="BT12" s="25"/>
      <c r="BU12" s="2">
        <v>0</v>
      </c>
      <c r="BV12" s="60" t="s">
        <v>79</v>
      </c>
      <c r="BW12" s="60">
        <v>2</v>
      </c>
      <c r="BX12" s="67">
        <v>0</v>
      </c>
      <c r="BY12" s="67">
        <v>0</v>
      </c>
      <c r="BZ12" s="67">
        <v>0</v>
      </c>
      <c r="CA12" s="67">
        <v>1</v>
      </c>
      <c r="CB12" s="67">
        <v>0</v>
      </c>
      <c r="CC12" s="67">
        <v>1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35">
        <v>12</v>
      </c>
      <c r="B13" s="1"/>
      <c r="C13" s="1"/>
      <c r="D13" s="61"/>
      <c r="E13" s="13"/>
      <c r="F13" s="16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-10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3</v>
      </c>
      <c r="BX13" s="67">
        <v>0</v>
      </c>
      <c r="BY13" s="67">
        <v>1</v>
      </c>
      <c r="BZ13" s="67">
        <v>1</v>
      </c>
      <c r="CA13" s="67">
        <v>1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35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-10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35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-10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35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-10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35">
        <v>16</v>
      </c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-10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35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-10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35">
        <v>18</v>
      </c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-10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35">
        <v>19</v>
      </c>
      <c r="B20" s="71"/>
      <c r="C20" s="71"/>
      <c r="D20" s="72"/>
      <c r="E20" s="13"/>
      <c r="F20" s="14"/>
      <c r="G20" s="17"/>
      <c r="H20" s="13"/>
      <c r="I20" s="12"/>
      <c r="J20" s="13">
        <v>0</v>
      </c>
      <c r="K20" s="12"/>
      <c r="L20" s="15">
        <v>0</v>
      </c>
      <c r="M20" s="15">
        <v>0</v>
      </c>
      <c r="N20" s="12">
        <v>-10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35">
        <v>20</v>
      </c>
      <c r="B21" s="71"/>
      <c r="C21" s="71"/>
      <c r="D21" s="72"/>
      <c r="E21" s="13"/>
      <c r="F21" s="14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-10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35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-10</v>
      </c>
      <c r="O22" s="12">
        <v>-12</v>
      </c>
      <c r="P22" s="23">
        <v>0</v>
      </c>
      <c r="Q22" s="20">
        <v>0</v>
      </c>
      <c r="R22" s="12">
        <v>-7</v>
      </c>
      <c r="S22" s="20">
        <v>-17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35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-10</v>
      </c>
      <c r="O23" s="12">
        <v>-12</v>
      </c>
      <c r="P23" s="23">
        <v>0</v>
      </c>
      <c r="Q23" s="20">
        <v>0</v>
      </c>
      <c r="R23" s="12">
        <v>-7</v>
      </c>
      <c r="S23" s="20">
        <v>-18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35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-10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51</v>
      </c>
      <c r="BX24" s="68">
        <v>3</v>
      </c>
      <c r="BY24" s="68">
        <v>14</v>
      </c>
      <c r="BZ24" s="68">
        <v>8</v>
      </c>
      <c r="CA24" s="68">
        <v>7</v>
      </c>
      <c r="CB24" s="68">
        <v>6</v>
      </c>
      <c r="CC24" s="68">
        <v>2</v>
      </c>
      <c r="CD24" s="68">
        <v>3</v>
      </c>
      <c r="CE24" s="68">
        <v>2</v>
      </c>
      <c r="CF24" s="68">
        <v>2</v>
      </c>
      <c r="CG24" s="68">
        <v>4</v>
      </c>
      <c r="CH24" s="68">
        <v>0</v>
      </c>
    </row>
    <row r="25" spans="1:75" ht="16.5" customHeight="1">
      <c r="A25" s="35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-10</v>
      </c>
      <c r="O25" s="12">
        <v>-12</v>
      </c>
      <c r="P25" s="23">
        <v>0</v>
      </c>
      <c r="Q25" s="20">
        <v>0</v>
      </c>
      <c r="R25" s="12">
        <v>-7</v>
      </c>
      <c r="S25" s="20">
        <v>-19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51</v>
      </c>
    </row>
    <row r="26" spans="1:73" ht="16.5" customHeight="1">
      <c r="A26" s="35">
        <v>25</v>
      </c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-10</v>
      </c>
      <c r="O26" s="12">
        <v>-12</v>
      </c>
      <c r="P26" s="23">
        <v>0</v>
      </c>
      <c r="Q26" s="20">
        <v>0</v>
      </c>
      <c r="R26" s="12">
        <v>-7</v>
      </c>
      <c r="S26" s="20">
        <v>-20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35">
        <v>26</v>
      </c>
      <c r="B27" s="71"/>
      <c r="C27" s="71"/>
      <c r="D27" s="72"/>
      <c r="E27" s="13"/>
      <c r="F27" s="14"/>
      <c r="G27" s="17"/>
      <c r="H27" s="13"/>
      <c r="I27" s="12"/>
      <c r="J27" s="13">
        <v>0</v>
      </c>
      <c r="K27" s="12"/>
      <c r="L27" s="15">
        <v>0</v>
      </c>
      <c r="M27" s="15">
        <v>0</v>
      </c>
      <c r="N27" s="12">
        <v>-10</v>
      </c>
      <c r="O27" s="12">
        <v>-12</v>
      </c>
      <c r="P27" s="23">
        <v>0</v>
      </c>
      <c r="Q27" s="20">
        <v>0</v>
      </c>
      <c r="R27" s="12">
        <v>-7</v>
      </c>
      <c r="S27" s="20">
        <v>-21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35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-10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35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-10</v>
      </c>
      <c r="O29" s="12">
        <v>-12</v>
      </c>
      <c r="P29" s="23">
        <v>0</v>
      </c>
      <c r="Q29" s="20">
        <v>0</v>
      </c>
      <c r="R29" s="12">
        <v>-7</v>
      </c>
      <c r="S29" s="20">
        <v>-22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35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-10</v>
      </c>
      <c r="O30" s="12">
        <v>-12</v>
      </c>
      <c r="P30" s="23">
        <v>0</v>
      </c>
      <c r="Q30" s="20">
        <v>0</v>
      </c>
      <c r="R30" s="12">
        <v>-7</v>
      </c>
      <c r="S30" s="20">
        <v>-23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35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-10</v>
      </c>
      <c r="O31" s="12">
        <v>-12</v>
      </c>
      <c r="P31" s="23">
        <v>0</v>
      </c>
      <c r="Q31" s="20">
        <v>0</v>
      </c>
      <c r="R31" s="12">
        <v>-7</v>
      </c>
      <c r="S31" s="20">
        <v>-24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35">
        <v>31</v>
      </c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-10</v>
      </c>
      <c r="O32" s="12">
        <v>-12</v>
      </c>
      <c r="P32" s="23">
        <v>0</v>
      </c>
      <c r="Q32" s="20">
        <v>0</v>
      </c>
      <c r="R32" s="12">
        <v>-7</v>
      </c>
      <c r="S32" s="20">
        <v>-25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35">
        <v>32</v>
      </c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-10</v>
      </c>
      <c r="O33" s="12">
        <v>-12</v>
      </c>
      <c r="P33" s="23">
        <v>0</v>
      </c>
      <c r="Q33" s="20">
        <v>0</v>
      </c>
      <c r="R33" s="12">
        <v>-7</v>
      </c>
      <c r="S33" s="20">
        <v>-26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35">
        <v>33</v>
      </c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-10</v>
      </c>
      <c r="O34" s="12">
        <v>-12</v>
      </c>
      <c r="P34" s="23">
        <v>0</v>
      </c>
      <c r="Q34" s="20">
        <v>0</v>
      </c>
      <c r="R34" s="12">
        <v>-7</v>
      </c>
      <c r="S34" s="20">
        <v>-27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35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-10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35">
        <v>35</v>
      </c>
      <c r="B36" s="71"/>
      <c r="C36" s="71"/>
      <c r="D36" s="72"/>
      <c r="E36" s="13"/>
      <c r="F36" s="14"/>
      <c r="G36" s="13"/>
      <c r="H36" s="13"/>
      <c r="I36" s="12"/>
      <c r="J36" s="13">
        <v>0</v>
      </c>
      <c r="K36" s="12"/>
      <c r="L36" s="15">
        <v>0</v>
      </c>
      <c r="M36" s="15">
        <v>0</v>
      </c>
      <c r="N36" s="12">
        <v>-10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35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-10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35">
        <v>37</v>
      </c>
      <c r="B38" s="1"/>
      <c r="C38" s="1"/>
      <c r="D38" s="35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-10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35">
        <v>38</v>
      </c>
      <c r="B39" s="1"/>
      <c r="C39" s="1"/>
      <c r="D39" s="21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-10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35">
        <v>39</v>
      </c>
      <c r="B40" s="1"/>
      <c r="C40" s="1"/>
      <c r="D40" s="21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-10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35">
        <v>40</v>
      </c>
      <c r="B41" s="1"/>
      <c r="C41" s="1"/>
      <c r="D41" s="21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-10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35">
        <v>41</v>
      </c>
      <c r="B42" s="1"/>
      <c r="C42" s="1"/>
      <c r="D42" s="21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-10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35">
        <v>42</v>
      </c>
      <c r="B43" s="1"/>
      <c r="C43" s="1"/>
      <c r="D43" s="21"/>
      <c r="E43" s="13"/>
      <c r="F43" s="14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-10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35">
        <v>43</v>
      </c>
      <c r="B44" s="1"/>
      <c r="C44" s="1"/>
      <c r="D44" s="21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-10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35">
        <v>44</v>
      </c>
      <c r="B45" s="1"/>
      <c r="C45" s="1"/>
      <c r="D45" s="21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-10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35">
        <v>45</v>
      </c>
      <c r="B46" s="1"/>
      <c r="C46" s="1"/>
      <c r="D46" s="21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-10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35">
        <v>46</v>
      </c>
      <c r="B47" s="1"/>
      <c r="C47" s="1"/>
      <c r="D47" s="21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-10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35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-10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35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-10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35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-10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35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-10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51</v>
      </c>
      <c r="BT57" s="55"/>
    </row>
    <row r="58" spans="23:29" ht="12.75">
      <c r="W58" t="s">
        <v>31</v>
      </c>
      <c r="AC58" s="53">
        <v>51</v>
      </c>
    </row>
    <row r="59" spans="21:30" ht="12.75">
      <c r="U59" s="3"/>
      <c r="W59" t="s">
        <v>28</v>
      </c>
      <c r="AC59" s="53">
        <v>34.4</v>
      </c>
      <c r="AD59" s="46"/>
    </row>
    <row r="60" spans="23:29" ht="12.75">
      <c r="W60" t="s">
        <v>29</v>
      </c>
      <c r="AC60" s="53">
        <v>30.86274509803922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/>
  <pageMargins left="0.13" right="0.2362204724409449" top="0.76" bottom="1.1" header="0.15748031496062992" footer="0.49"/>
  <pageSetup horizontalDpi="300" verticalDpi="300" orientation="portrait" paperSize="9" r:id="rId1"/>
  <headerFooter alignWithMargins="0">
    <oddHeader>&amp;LMMWKS 2006&amp;C&amp;14&amp;A&amp;R&amp;D</oddHeader>
    <oddFooter>&amp;LSĘDZIA SEKRETARZ
BOGUMIŁ STADLER&amp;RSĘDZIA GŁÓWNY
RYSZARD KUSIAK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0.625" style="0" customWidth="1"/>
    <col min="3" max="3" width="19.25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75390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78" customHeight="1">
      <c r="A1" s="29" t="s">
        <v>0</v>
      </c>
      <c r="B1" s="29" t="s">
        <v>20</v>
      </c>
      <c r="C1" s="29" t="s">
        <v>131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119</v>
      </c>
      <c r="C2" s="1" t="s">
        <v>111</v>
      </c>
      <c r="D2" s="61" t="s">
        <v>40</v>
      </c>
      <c r="E2" s="13">
        <v>34.5</v>
      </c>
      <c r="F2" s="14"/>
      <c r="G2" s="13"/>
      <c r="H2" s="13"/>
      <c r="I2" s="12">
        <v>4740</v>
      </c>
      <c r="J2" s="13">
        <v>34.5</v>
      </c>
      <c r="K2" s="12"/>
      <c r="L2" s="15">
        <v>0</v>
      </c>
      <c r="M2" s="15">
        <v>4740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3">
        <v>-7</v>
      </c>
      <c r="V2" s="1" t="s">
        <v>98</v>
      </c>
      <c r="W2" s="1" t="s">
        <v>99</v>
      </c>
      <c r="X2" s="61" t="s">
        <v>39</v>
      </c>
      <c r="Y2" s="13">
        <v>33.3</v>
      </c>
      <c r="Z2" s="14"/>
      <c r="AA2" s="13"/>
      <c r="AB2" s="13"/>
      <c r="AC2" s="12">
        <v>1260</v>
      </c>
      <c r="AD2" s="45">
        <v>28.2</v>
      </c>
      <c r="AE2" s="45">
        <v>32.4</v>
      </c>
      <c r="AF2" s="45">
        <v>33.3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3</v>
      </c>
      <c r="BT2" s="25"/>
      <c r="BU2" s="2">
        <v>0</v>
      </c>
    </row>
    <row r="3" spans="1:80" ht="16.5" customHeight="1">
      <c r="A3" s="8">
        <v>2</v>
      </c>
      <c r="B3" s="1" t="s">
        <v>95</v>
      </c>
      <c r="C3" s="1" t="s">
        <v>104</v>
      </c>
      <c r="D3" s="61" t="s">
        <v>51</v>
      </c>
      <c r="E3" s="13">
        <v>34.8</v>
      </c>
      <c r="F3" s="14"/>
      <c r="G3" s="13"/>
      <c r="H3" s="13"/>
      <c r="I3" s="12">
        <v>3960</v>
      </c>
      <c r="J3" s="13">
        <v>34.8</v>
      </c>
      <c r="K3" s="12"/>
      <c r="L3" s="15">
        <v>0</v>
      </c>
      <c r="M3" s="15">
        <v>3960</v>
      </c>
      <c r="N3" s="12">
        <v>-2</v>
      </c>
      <c r="O3" s="12">
        <v>-2</v>
      </c>
      <c r="P3" s="23">
        <v>-2</v>
      </c>
      <c r="Q3" s="20">
        <v>-2</v>
      </c>
      <c r="R3" s="12">
        <v>-2</v>
      </c>
      <c r="S3" s="20">
        <v>-2</v>
      </c>
      <c r="V3" s="1" t="s">
        <v>115</v>
      </c>
      <c r="W3" s="1"/>
      <c r="X3" s="61" t="s">
        <v>59</v>
      </c>
      <c r="Y3" s="13">
        <v>32</v>
      </c>
      <c r="Z3" s="14"/>
      <c r="AA3" s="13"/>
      <c r="AB3" s="13"/>
      <c r="AC3" s="12">
        <v>1110</v>
      </c>
      <c r="AD3" s="45">
        <v>32</v>
      </c>
      <c r="AE3" s="45">
        <v>29.6</v>
      </c>
      <c r="AF3" s="45">
        <v>28.8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3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109</v>
      </c>
      <c r="C4" s="1" t="s">
        <v>108</v>
      </c>
      <c r="D4" s="61" t="s">
        <v>44</v>
      </c>
      <c r="E4" s="13">
        <v>33.5</v>
      </c>
      <c r="F4" s="14"/>
      <c r="G4" s="13"/>
      <c r="H4" s="13"/>
      <c r="I4" s="12">
        <v>3900</v>
      </c>
      <c r="J4" s="13">
        <v>33.5</v>
      </c>
      <c r="K4" s="12"/>
      <c r="L4" s="15">
        <v>0</v>
      </c>
      <c r="M4" s="15">
        <v>3900</v>
      </c>
      <c r="N4" s="12">
        <v>-3</v>
      </c>
      <c r="O4" s="12">
        <v>-3</v>
      </c>
      <c r="P4" s="23">
        <v>-3</v>
      </c>
      <c r="Q4" s="20">
        <v>-3</v>
      </c>
      <c r="R4" s="12">
        <v>-3</v>
      </c>
      <c r="S4" s="20">
        <v>-3</v>
      </c>
      <c r="T4" s="6"/>
      <c r="U4" s="3"/>
      <c r="V4" s="1" t="s">
        <v>95</v>
      </c>
      <c r="W4" s="1" t="s">
        <v>104</v>
      </c>
      <c r="X4" s="61" t="s">
        <v>51</v>
      </c>
      <c r="Y4" s="13">
        <v>34.8</v>
      </c>
      <c r="Z4" s="14"/>
      <c r="AA4" s="13"/>
      <c r="AB4" s="13"/>
      <c r="AC4" s="12">
        <v>3960</v>
      </c>
      <c r="AD4" s="45">
        <v>34.5</v>
      </c>
      <c r="AE4" s="45">
        <v>31.2</v>
      </c>
      <c r="AF4" s="45">
        <v>28.5</v>
      </c>
      <c r="AG4" s="45">
        <v>28.6</v>
      </c>
      <c r="AH4" s="45">
        <v>30.1</v>
      </c>
      <c r="AI4" s="45">
        <v>30.6</v>
      </c>
      <c r="AJ4" s="45">
        <v>34.8</v>
      </c>
      <c r="AK4" s="45">
        <v>31</v>
      </c>
      <c r="AL4" s="45">
        <v>29.1</v>
      </c>
      <c r="AM4" s="45">
        <v>28.2</v>
      </c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10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113</v>
      </c>
      <c r="C5" s="1"/>
      <c r="D5" s="61" t="s">
        <v>57</v>
      </c>
      <c r="E5" s="13">
        <v>34.5</v>
      </c>
      <c r="F5" s="14"/>
      <c r="G5" s="13"/>
      <c r="H5" s="13"/>
      <c r="I5" s="12">
        <v>2700</v>
      </c>
      <c r="J5" s="13">
        <v>34.5</v>
      </c>
      <c r="K5" s="12"/>
      <c r="L5" s="15">
        <v>0</v>
      </c>
      <c r="M5" s="15">
        <v>2700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114</v>
      </c>
      <c r="W5" s="1"/>
      <c r="X5" s="61" t="s">
        <v>35</v>
      </c>
      <c r="Y5" s="13">
        <v>32</v>
      </c>
      <c r="Z5" s="14"/>
      <c r="AA5" s="13"/>
      <c r="AB5" s="13"/>
      <c r="AC5" s="12">
        <v>2310</v>
      </c>
      <c r="AD5" s="45">
        <v>32</v>
      </c>
      <c r="AE5" s="45">
        <v>28.2</v>
      </c>
      <c r="AF5" s="45">
        <v>31.8</v>
      </c>
      <c r="AG5" s="45">
        <v>29.5</v>
      </c>
      <c r="AH5" s="45">
        <v>30</v>
      </c>
      <c r="AI5" s="45">
        <v>31.2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6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107</v>
      </c>
      <c r="C6" s="1"/>
      <c r="D6" s="61" t="s">
        <v>41</v>
      </c>
      <c r="E6" s="13">
        <v>33.2</v>
      </c>
      <c r="F6" s="14"/>
      <c r="G6" s="13"/>
      <c r="H6" s="13"/>
      <c r="I6" s="12">
        <v>2640</v>
      </c>
      <c r="J6" s="13">
        <v>33.2</v>
      </c>
      <c r="K6" s="12"/>
      <c r="L6" s="15">
        <v>0</v>
      </c>
      <c r="M6" s="15">
        <v>2640</v>
      </c>
      <c r="N6" s="12">
        <v>-5</v>
      </c>
      <c r="O6" s="12">
        <v>-5</v>
      </c>
      <c r="P6" s="23">
        <v>0</v>
      </c>
      <c r="Q6" s="20">
        <v>0</v>
      </c>
      <c r="R6" s="12">
        <v>0</v>
      </c>
      <c r="S6" s="20">
        <v>0</v>
      </c>
      <c r="U6" s="3"/>
      <c r="V6" s="1" t="s">
        <v>122</v>
      </c>
      <c r="W6" s="1" t="s">
        <v>101</v>
      </c>
      <c r="X6" s="61" t="s">
        <v>42</v>
      </c>
      <c r="Y6" s="13">
        <v>35.6</v>
      </c>
      <c r="Z6" s="14"/>
      <c r="AA6" s="13"/>
      <c r="AB6" s="13"/>
      <c r="AC6" s="12">
        <v>2070</v>
      </c>
      <c r="AD6" s="45">
        <v>28.5</v>
      </c>
      <c r="AE6" s="45">
        <v>35.6</v>
      </c>
      <c r="AF6" s="45">
        <v>33.5</v>
      </c>
      <c r="AG6" s="45">
        <v>28.1</v>
      </c>
      <c r="AH6" s="45">
        <v>30.5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5</v>
      </c>
      <c r="BT6" s="25"/>
      <c r="BU6" s="2">
        <v>0</v>
      </c>
      <c r="BV6" s="60" t="s">
        <v>72</v>
      </c>
      <c r="BW6" s="60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/>
    </row>
    <row r="7" spans="1:86" ht="16.5" customHeight="1">
      <c r="A7" s="8">
        <v>6</v>
      </c>
      <c r="B7" s="1" t="s">
        <v>114</v>
      </c>
      <c r="C7" s="1"/>
      <c r="D7" s="61" t="s">
        <v>35</v>
      </c>
      <c r="E7" s="13">
        <v>32</v>
      </c>
      <c r="F7" s="14"/>
      <c r="G7" s="13"/>
      <c r="H7" s="13"/>
      <c r="I7" s="12">
        <v>2310</v>
      </c>
      <c r="J7" s="13">
        <v>32</v>
      </c>
      <c r="K7" s="12"/>
      <c r="L7" s="15">
        <v>0</v>
      </c>
      <c r="M7" s="15">
        <v>2310</v>
      </c>
      <c r="N7" s="12">
        <v>-6</v>
      </c>
      <c r="O7" s="12">
        <v>-6</v>
      </c>
      <c r="P7" s="23">
        <v>0</v>
      </c>
      <c r="Q7" s="20">
        <v>0</v>
      </c>
      <c r="R7" s="12">
        <v>0</v>
      </c>
      <c r="S7" s="20">
        <v>0</v>
      </c>
      <c r="V7" s="1" t="s">
        <v>119</v>
      </c>
      <c r="W7" s="1" t="s">
        <v>111</v>
      </c>
      <c r="X7" s="61" t="s">
        <v>40</v>
      </c>
      <c r="Y7" s="13">
        <v>34.5</v>
      </c>
      <c r="Z7" s="14"/>
      <c r="AA7" s="13"/>
      <c r="AB7" s="13"/>
      <c r="AC7" s="12">
        <v>4740</v>
      </c>
      <c r="AD7" s="45">
        <v>31.4</v>
      </c>
      <c r="AE7" s="45">
        <v>33.1</v>
      </c>
      <c r="AF7" s="45">
        <v>32.1</v>
      </c>
      <c r="AG7" s="45">
        <v>28.1</v>
      </c>
      <c r="AH7" s="45">
        <v>28.5</v>
      </c>
      <c r="AI7" s="45">
        <v>28.2</v>
      </c>
      <c r="AJ7" s="45">
        <v>33.5</v>
      </c>
      <c r="AK7" s="45">
        <v>33.5</v>
      </c>
      <c r="AL7" s="45">
        <v>33.1</v>
      </c>
      <c r="AM7" s="45">
        <v>32.5</v>
      </c>
      <c r="AN7" s="45">
        <v>34.5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11</v>
      </c>
      <c r="BT7" s="25"/>
      <c r="BU7" s="2">
        <v>0</v>
      </c>
      <c r="BV7" s="60" t="s">
        <v>73</v>
      </c>
      <c r="BW7" s="60">
        <v>21</v>
      </c>
      <c r="BX7" s="67">
        <v>4</v>
      </c>
      <c r="BY7" s="67">
        <v>8</v>
      </c>
      <c r="BZ7" s="67">
        <v>0</v>
      </c>
      <c r="CA7" s="67">
        <v>0</v>
      </c>
      <c r="CB7" s="67">
        <v>5</v>
      </c>
      <c r="CC7" s="67">
        <v>1</v>
      </c>
      <c r="CD7" s="67">
        <v>1</v>
      </c>
      <c r="CE7" s="67">
        <v>1</v>
      </c>
      <c r="CF7" s="67">
        <v>0</v>
      </c>
      <c r="CG7" s="67">
        <v>1</v>
      </c>
      <c r="CH7" s="67"/>
    </row>
    <row r="8" spans="1:86" ht="16.5" customHeight="1">
      <c r="A8" s="8">
        <v>7</v>
      </c>
      <c r="B8" s="1" t="s">
        <v>122</v>
      </c>
      <c r="C8" s="1" t="s">
        <v>101</v>
      </c>
      <c r="D8" s="61" t="s">
        <v>42</v>
      </c>
      <c r="E8" s="13">
        <v>35.6</v>
      </c>
      <c r="F8" s="14"/>
      <c r="G8" s="13"/>
      <c r="H8" s="13"/>
      <c r="I8" s="12">
        <v>2070</v>
      </c>
      <c r="J8" s="13">
        <v>35.6</v>
      </c>
      <c r="K8" s="12"/>
      <c r="L8" s="15">
        <v>0</v>
      </c>
      <c r="M8" s="15">
        <v>2070</v>
      </c>
      <c r="N8" s="12">
        <v>-7</v>
      </c>
      <c r="O8" s="12">
        <v>-7</v>
      </c>
      <c r="P8" s="23">
        <v>-1</v>
      </c>
      <c r="Q8" s="20">
        <v>-1</v>
      </c>
      <c r="R8" s="12">
        <v>-1</v>
      </c>
      <c r="S8" s="20">
        <v>-4</v>
      </c>
      <c r="U8" s="3"/>
      <c r="V8" s="1" t="s">
        <v>107</v>
      </c>
      <c r="W8" s="1"/>
      <c r="X8" s="61" t="s">
        <v>41</v>
      </c>
      <c r="Y8" s="13">
        <v>33.2</v>
      </c>
      <c r="Z8" s="14"/>
      <c r="AA8" s="13"/>
      <c r="AB8" s="13"/>
      <c r="AC8" s="12">
        <v>2640</v>
      </c>
      <c r="AD8" s="45">
        <v>28.5</v>
      </c>
      <c r="AE8" s="45">
        <v>28.7</v>
      </c>
      <c r="AF8" s="45">
        <v>32.2</v>
      </c>
      <c r="AG8" s="45">
        <v>29.4</v>
      </c>
      <c r="AH8" s="45">
        <v>29.2</v>
      </c>
      <c r="AI8" s="45">
        <v>28.2</v>
      </c>
      <c r="AJ8" s="45">
        <v>33.2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7</v>
      </c>
      <c r="BT8" s="25"/>
      <c r="BU8" s="2">
        <v>0</v>
      </c>
      <c r="BV8" s="60" t="s">
        <v>74</v>
      </c>
      <c r="BW8" s="60">
        <v>11</v>
      </c>
      <c r="BX8" s="67">
        <v>1</v>
      </c>
      <c r="BY8" s="67">
        <v>2</v>
      </c>
      <c r="BZ8" s="67">
        <v>0</v>
      </c>
      <c r="CA8" s="67">
        <v>2</v>
      </c>
      <c r="CB8" s="67">
        <v>2</v>
      </c>
      <c r="CC8" s="67">
        <v>2</v>
      </c>
      <c r="CD8" s="67">
        <v>0</v>
      </c>
      <c r="CE8" s="67">
        <v>1</v>
      </c>
      <c r="CF8" s="67">
        <v>0</v>
      </c>
      <c r="CG8" s="67">
        <v>1</v>
      </c>
      <c r="CH8" s="67"/>
    </row>
    <row r="9" spans="1:86" ht="16.5" customHeight="1">
      <c r="A9" s="8">
        <v>8</v>
      </c>
      <c r="B9" s="1" t="s">
        <v>98</v>
      </c>
      <c r="C9" s="1" t="s">
        <v>99</v>
      </c>
      <c r="D9" s="61" t="s">
        <v>39</v>
      </c>
      <c r="E9" s="13">
        <v>33.3</v>
      </c>
      <c r="F9" s="14"/>
      <c r="G9" s="13"/>
      <c r="H9" s="13"/>
      <c r="I9" s="12">
        <v>1260</v>
      </c>
      <c r="J9" s="13">
        <v>33.3</v>
      </c>
      <c r="K9" s="12"/>
      <c r="L9" s="15">
        <v>0</v>
      </c>
      <c r="M9" s="15">
        <v>1260</v>
      </c>
      <c r="N9" s="12">
        <v>-8</v>
      </c>
      <c r="O9" s="12">
        <v>-8</v>
      </c>
      <c r="P9" s="23">
        <v>-2</v>
      </c>
      <c r="Q9" s="20">
        <v>-2</v>
      </c>
      <c r="R9" s="12">
        <v>-2</v>
      </c>
      <c r="S9" s="20">
        <v>-5</v>
      </c>
      <c r="V9" s="1" t="s">
        <v>109</v>
      </c>
      <c r="W9" s="1" t="s">
        <v>108</v>
      </c>
      <c r="X9" s="61" t="s">
        <v>44</v>
      </c>
      <c r="Y9" s="13">
        <v>33.5</v>
      </c>
      <c r="Z9" s="14"/>
      <c r="AA9" s="13"/>
      <c r="AB9" s="13"/>
      <c r="AC9" s="12">
        <v>3900</v>
      </c>
      <c r="AD9" s="45">
        <v>31.5</v>
      </c>
      <c r="AE9" s="45">
        <v>33.5</v>
      </c>
      <c r="AF9" s="45">
        <v>28.1</v>
      </c>
      <c r="AG9" s="45">
        <v>31.4</v>
      </c>
      <c r="AH9" s="45">
        <v>29.2</v>
      </c>
      <c r="AI9" s="45">
        <v>28.2</v>
      </c>
      <c r="AJ9" s="45">
        <v>29.4</v>
      </c>
      <c r="AK9" s="45">
        <v>29.8</v>
      </c>
      <c r="AL9" s="45">
        <v>30.2</v>
      </c>
      <c r="AM9" s="45">
        <v>32.2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10</v>
      </c>
      <c r="BT9" s="25"/>
      <c r="BU9" s="2">
        <v>0</v>
      </c>
      <c r="BV9" s="60" t="s">
        <v>76</v>
      </c>
      <c r="BW9" s="60">
        <v>5</v>
      </c>
      <c r="BX9" s="67">
        <v>1</v>
      </c>
      <c r="BY9" s="67">
        <v>1</v>
      </c>
      <c r="BZ9" s="67">
        <v>0</v>
      </c>
      <c r="CA9" s="67">
        <v>0</v>
      </c>
      <c r="CB9" s="67">
        <v>1</v>
      </c>
      <c r="CC9" s="67">
        <v>1</v>
      </c>
      <c r="CD9" s="67">
        <v>0</v>
      </c>
      <c r="CE9" s="67">
        <v>0</v>
      </c>
      <c r="CF9" s="67">
        <v>0</v>
      </c>
      <c r="CG9" s="67">
        <v>1</v>
      </c>
      <c r="CH9" s="67"/>
    </row>
    <row r="10" spans="1:86" ht="16.5" customHeight="1">
      <c r="A10" s="8">
        <v>9</v>
      </c>
      <c r="B10" s="1" t="s">
        <v>115</v>
      </c>
      <c r="C10" s="1"/>
      <c r="D10" s="61" t="s">
        <v>59</v>
      </c>
      <c r="E10" s="13">
        <v>32</v>
      </c>
      <c r="F10" s="14"/>
      <c r="G10" s="13"/>
      <c r="H10" s="13"/>
      <c r="I10" s="12">
        <v>1110</v>
      </c>
      <c r="J10" s="13">
        <v>32</v>
      </c>
      <c r="K10" s="12"/>
      <c r="L10" s="15">
        <v>0</v>
      </c>
      <c r="M10" s="15">
        <v>1110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121</v>
      </c>
      <c r="W10" s="1" t="s">
        <v>106</v>
      </c>
      <c r="X10" s="61" t="s">
        <v>54</v>
      </c>
      <c r="Y10" s="13">
        <v>28.2</v>
      </c>
      <c r="Z10" s="14"/>
      <c r="AA10" s="13"/>
      <c r="AB10" s="13"/>
      <c r="AC10" s="12">
        <v>660</v>
      </c>
      <c r="AD10" s="45">
        <v>28.2</v>
      </c>
      <c r="AE10" s="45">
        <v>28.1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2</v>
      </c>
      <c r="BT10" s="25"/>
      <c r="BU10" s="2">
        <v>0</v>
      </c>
      <c r="BV10" s="60" t="s">
        <v>77</v>
      </c>
      <c r="BW10" s="60">
        <v>8</v>
      </c>
      <c r="BX10" s="67">
        <v>0</v>
      </c>
      <c r="BY10" s="67">
        <v>2</v>
      </c>
      <c r="BZ10" s="67">
        <v>0</v>
      </c>
      <c r="CA10" s="67">
        <v>2</v>
      </c>
      <c r="CB10" s="67">
        <v>1</v>
      </c>
      <c r="CC10" s="67">
        <v>0</v>
      </c>
      <c r="CD10" s="67">
        <v>0</v>
      </c>
      <c r="CE10" s="67">
        <v>1</v>
      </c>
      <c r="CF10" s="67">
        <v>0</v>
      </c>
      <c r="CG10" s="67">
        <v>2</v>
      </c>
      <c r="CH10" s="67"/>
    </row>
    <row r="11" spans="1:86" ht="16.5" customHeight="1">
      <c r="A11" s="8">
        <v>10</v>
      </c>
      <c r="B11" s="1" t="s">
        <v>121</v>
      </c>
      <c r="C11" s="1" t="s">
        <v>106</v>
      </c>
      <c r="D11" s="61" t="s">
        <v>54</v>
      </c>
      <c r="E11" s="13">
        <v>28.2</v>
      </c>
      <c r="F11" s="14"/>
      <c r="G11" s="13"/>
      <c r="H11" s="13"/>
      <c r="I11" s="12">
        <v>660</v>
      </c>
      <c r="J11" s="13">
        <v>28.2</v>
      </c>
      <c r="K11" s="12"/>
      <c r="L11" s="15">
        <v>0</v>
      </c>
      <c r="M11" s="15">
        <v>660</v>
      </c>
      <c r="N11" s="12">
        <v>-10</v>
      </c>
      <c r="O11" s="12">
        <v>-10</v>
      </c>
      <c r="P11" s="23">
        <v>-3</v>
      </c>
      <c r="Q11" s="20">
        <v>-3</v>
      </c>
      <c r="R11" s="12">
        <v>-3</v>
      </c>
      <c r="S11" s="20">
        <v>-6</v>
      </c>
      <c r="V11" s="1" t="s">
        <v>113</v>
      </c>
      <c r="W11" s="1"/>
      <c r="X11" s="61" t="s">
        <v>57</v>
      </c>
      <c r="Y11" s="13">
        <v>34.5</v>
      </c>
      <c r="Z11" s="14"/>
      <c r="AA11" s="13"/>
      <c r="AB11" s="13"/>
      <c r="AC11" s="12">
        <v>2700</v>
      </c>
      <c r="AD11" s="45">
        <v>33.2</v>
      </c>
      <c r="AE11" s="45">
        <v>34.5</v>
      </c>
      <c r="AF11" s="45">
        <v>28.2</v>
      </c>
      <c r="AG11" s="45">
        <v>28.5</v>
      </c>
      <c r="AH11" s="45">
        <v>29</v>
      </c>
      <c r="AI11" s="45">
        <v>29.6</v>
      </c>
      <c r="AJ11" s="45">
        <v>29.5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7</v>
      </c>
      <c r="BT11" s="25"/>
      <c r="BU11" s="2">
        <v>0</v>
      </c>
      <c r="BV11" s="60" t="s">
        <v>78</v>
      </c>
      <c r="BW11" s="60">
        <v>5</v>
      </c>
      <c r="BX11" s="67">
        <v>1</v>
      </c>
      <c r="BY11" s="67">
        <v>2</v>
      </c>
      <c r="BZ11" s="67">
        <v>0</v>
      </c>
      <c r="CA11" s="67">
        <v>1</v>
      </c>
      <c r="CB11" s="67">
        <v>1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/>
    </row>
    <row r="12" spans="1:86" ht="16.5" customHeight="1">
      <c r="A12" s="8">
        <v>11</v>
      </c>
      <c r="B12" s="1"/>
      <c r="C12" s="1"/>
      <c r="D12" s="61"/>
      <c r="E12" s="13"/>
      <c r="F12" s="14"/>
      <c r="G12" s="13"/>
      <c r="H12" s="13"/>
      <c r="I12" s="12"/>
      <c r="J12" s="13">
        <v>0</v>
      </c>
      <c r="K12" s="12"/>
      <c r="L12" s="15">
        <v>0</v>
      </c>
      <c r="M12" s="15">
        <v>0</v>
      </c>
      <c r="N12" s="12">
        <v>-11</v>
      </c>
      <c r="O12" s="12">
        <v>-12</v>
      </c>
      <c r="P12" s="23">
        <v>0</v>
      </c>
      <c r="Q12" s="20">
        <v>0</v>
      </c>
      <c r="R12" s="12">
        <v>-7</v>
      </c>
      <c r="S12" s="20">
        <v>0</v>
      </c>
      <c r="V12" s="1"/>
      <c r="W12" s="1"/>
      <c r="X12" s="61"/>
      <c r="Y12" s="13">
        <v>0</v>
      </c>
      <c r="Z12" s="14"/>
      <c r="AA12" s="13"/>
      <c r="AB12" s="13"/>
      <c r="AC12" s="12">
        <v>0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0</v>
      </c>
      <c r="BT12" s="25"/>
      <c r="BU12" s="2">
        <v>0</v>
      </c>
      <c r="BV12" s="60" t="s">
        <v>79</v>
      </c>
      <c r="BW12" s="60">
        <v>9</v>
      </c>
      <c r="BX12" s="67">
        <v>2</v>
      </c>
      <c r="BY12" s="67">
        <v>2</v>
      </c>
      <c r="BZ12" s="67">
        <v>1</v>
      </c>
      <c r="CA12" s="67">
        <v>0</v>
      </c>
      <c r="CB12" s="67">
        <v>4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-11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4</v>
      </c>
      <c r="BX13" s="67">
        <v>0</v>
      </c>
      <c r="BY13" s="67">
        <v>0</v>
      </c>
      <c r="BZ13" s="67">
        <v>0</v>
      </c>
      <c r="CA13" s="67">
        <v>0</v>
      </c>
      <c r="CB13" s="67">
        <v>3</v>
      </c>
      <c r="CC13" s="67">
        <v>0</v>
      </c>
      <c r="CD13" s="67">
        <v>0</v>
      </c>
      <c r="CE13" s="67">
        <v>1</v>
      </c>
      <c r="CF13" s="67">
        <v>0</v>
      </c>
      <c r="CG13" s="67">
        <v>0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-11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1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1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-11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-11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>
        <v>16</v>
      </c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-11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-11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>
        <v>18</v>
      </c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-11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>
        <v>19</v>
      </c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-11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>
        <v>20</v>
      </c>
      <c r="B21" s="71"/>
      <c r="C21" s="71"/>
      <c r="D21" s="72"/>
      <c r="E21" s="13"/>
      <c r="F21" s="14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-11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-11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-11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-11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64</v>
      </c>
      <c r="BX24" s="68">
        <v>9</v>
      </c>
      <c r="BY24" s="68">
        <v>17</v>
      </c>
      <c r="BZ24" s="68">
        <v>1</v>
      </c>
      <c r="CA24" s="68">
        <v>5</v>
      </c>
      <c r="CB24" s="68">
        <v>17</v>
      </c>
      <c r="CC24" s="68">
        <v>5</v>
      </c>
      <c r="CD24" s="68">
        <v>1</v>
      </c>
      <c r="CE24" s="68">
        <v>4</v>
      </c>
      <c r="CF24" s="68">
        <v>0</v>
      </c>
      <c r="CG24" s="68">
        <v>5</v>
      </c>
      <c r="CH24" s="68">
        <v>0</v>
      </c>
    </row>
    <row r="25" spans="1:75" ht="16.5" customHeight="1">
      <c r="A25" s="8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-11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64</v>
      </c>
    </row>
    <row r="26" spans="1:73" ht="16.5" customHeight="1">
      <c r="A26" s="8">
        <v>25</v>
      </c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-11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>
        <v>26</v>
      </c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-11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-11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-11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-11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-11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>
        <v>31</v>
      </c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-11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>
        <v>32</v>
      </c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-11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>
        <v>33</v>
      </c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-11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-11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>
        <v>35</v>
      </c>
      <c r="B36" s="71"/>
      <c r="C36" s="71"/>
      <c r="D36" s="72"/>
      <c r="E36" s="13"/>
      <c r="F36" s="14"/>
      <c r="G36" s="13"/>
      <c r="H36" s="13"/>
      <c r="I36" s="12"/>
      <c r="J36" s="13">
        <v>0</v>
      </c>
      <c r="K36" s="12"/>
      <c r="L36" s="15">
        <v>0</v>
      </c>
      <c r="M36" s="15">
        <v>0</v>
      </c>
      <c r="N36" s="12">
        <v>-11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-11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>
        <v>37</v>
      </c>
      <c r="B38" s="1"/>
      <c r="C38" s="1"/>
      <c r="D38" s="35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-11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>
        <v>38</v>
      </c>
      <c r="B39" s="1"/>
      <c r="C39" s="1"/>
      <c r="D39" s="21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-11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>
        <v>39</v>
      </c>
      <c r="B40" s="1"/>
      <c r="C40" s="1"/>
      <c r="D40" s="21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-11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>
        <v>40</v>
      </c>
      <c r="B41" s="1"/>
      <c r="C41" s="1"/>
      <c r="D41" s="21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-11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>
        <v>41</v>
      </c>
      <c r="B42" s="1"/>
      <c r="C42" s="1"/>
      <c r="D42" s="21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-11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>
        <v>42</v>
      </c>
      <c r="B43" s="1"/>
      <c r="C43" s="1"/>
      <c r="D43" s="21"/>
      <c r="E43" s="13"/>
      <c r="F43" s="14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-11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21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-11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21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-11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21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-11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21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-11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-11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-11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-11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-11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64</v>
      </c>
      <c r="BT57" s="55"/>
    </row>
    <row r="58" spans="23:29" ht="12.75">
      <c r="W58" t="s">
        <v>31</v>
      </c>
      <c r="AC58" s="53">
        <v>64</v>
      </c>
    </row>
    <row r="59" spans="21:30" ht="12.75">
      <c r="U59" s="3"/>
      <c r="W59" t="s">
        <v>28</v>
      </c>
      <c r="AC59" s="53">
        <v>35.6</v>
      </c>
      <c r="AD59" s="46"/>
    </row>
    <row r="60" spans="23:29" ht="12.75">
      <c r="W60" t="s">
        <v>29</v>
      </c>
      <c r="AC60" s="53">
        <v>30.625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/>
  <pageMargins left="0.13" right="0.13" top="0.57" bottom="0.99" header="0.2755905511811024" footer="0.5"/>
  <pageSetup horizontalDpi="300" verticalDpi="300" orientation="portrait" paperSize="9" r:id="rId1"/>
  <headerFooter alignWithMargins="0">
    <oddHeader>&amp;LI MMWKS 2006&amp;C&amp;14&amp;A&amp;R&amp;D</oddHeader>
    <oddFooter>&amp;LSĘDZIA SEKRETARZ
BOGUMIŁ STADLER&amp;RSĘDZIA GŁÓWNY
RYSZARD KUSIAK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CH248"/>
  <sheetViews>
    <sheetView zoomScale="75" zoomScaleNormal="75" workbookViewId="0" topLeftCell="A1">
      <selection activeCell="S30" sqref="S30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21.00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75390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78" customHeight="1">
      <c r="A1" s="29" t="s">
        <v>0</v>
      </c>
      <c r="B1" s="29" t="s">
        <v>20</v>
      </c>
      <c r="C1" s="29" t="s">
        <v>131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96</v>
      </c>
      <c r="C2" s="1" t="s">
        <v>99</v>
      </c>
      <c r="D2" s="61" t="s">
        <v>49</v>
      </c>
      <c r="E2" s="13">
        <v>32.9</v>
      </c>
      <c r="F2" s="14"/>
      <c r="G2" s="13"/>
      <c r="H2" s="13"/>
      <c r="I2" s="12">
        <v>3840</v>
      </c>
      <c r="J2" s="13">
        <v>32.9</v>
      </c>
      <c r="K2" s="12"/>
      <c r="L2" s="15">
        <v>0</v>
      </c>
      <c r="M2" s="15">
        <v>3840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3">
        <v>-7</v>
      </c>
      <c r="V2" s="1" t="s">
        <v>123</v>
      </c>
      <c r="W2" s="1" t="s">
        <v>101</v>
      </c>
      <c r="X2" s="61" t="s">
        <v>53</v>
      </c>
      <c r="Y2" s="13">
        <v>28.3</v>
      </c>
      <c r="Z2" s="14"/>
      <c r="AA2" s="13"/>
      <c r="AB2" s="13"/>
      <c r="AC2" s="12">
        <v>330</v>
      </c>
      <c r="AD2" s="45">
        <v>28.3</v>
      </c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1</v>
      </c>
      <c r="BT2" s="25"/>
      <c r="BU2" s="2">
        <v>0</v>
      </c>
    </row>
    <row r="3" spans="1:80" ht="16.5" customHeight="1">
      <c r="A3" s="8">
        <v>2</v>
      </c>
      <c r="B3" s="1" t="s">
        <v>93</v>
      </c>
      <c r="C3" s="1"/>
      <c r="D3" s="61" t="s">
        <v>36</v>
      </c>
      <c r="E3" s="13">
        <v>36</v>
      </c>
      <c r="F3" s="14"/>
      <c r="G3" s="13"/>
      <c r="H3" s="13"/>
      <c r="I3" s="12">
        <v>3690</v>
      </c>
      <c r="J3" s="13">
        <v>36</v>
      </c>
      <c r="K3" s="12"/>
      <c r="L3" s="15">
        <v>0</v>
      </c>
      <c r="M3" s="15">
        <v>3690</v>
      </c>
      <c r="N3" s="12">
        <v>-2</v>
      </c>
      <c r="O3" s="12">
        <v>-2</v>
      </c>
      <c r="P3" s="23">
        <v>0</v>
      </c>
      <c r="Q3" s="20">
        <v>0</v>
      </c>
      <c r="R3" s="12">
        <v>0</v>
      </c>
      <c r="S3" s="20">
        <v>0</v>
      </c>
      <c r="V3" s="1" t="s">
        <v>67</v>
      </c>
      <c r="W3" s="1" t="s">
        <v>104</v>
      </c>
      <c r="X3" s="61" t="s">
        <v>61</v>
      </c>
      <c r="Y3" s="13">
        <v>31.2</v>
      </c>
      <c r="Z3" s="14"/>
      <c r="AA3" s="13"/>
      <c r="AB3" s="13"/>
      <c r="AC3" s="12">
        <v>1170</v>
      </c>
      <c r="AD3" s="45">
        <v>31.2</v>
      </c>
      <c r="AE3" s="45">
        <v>31.2</v>
      </c>
      <c r="AF3" s="45">
        <v>28.6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3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124</v>
      </c>
      <c r="C4" s="1" t="s">
        <v>111</v>
      </c>
      <c r="D4" s="61" t="s">
        <v>45</v>
      </c>
      <c r="E4" s="13">
        <v>33.5</v>
      </c>
      <c r="F4" s="14"/>
      <c r="G4" s="13"/>
      <c r="H4" s="13"/>
      <c r="I4" s="12">
        <v>2550</v>
      </c>
      <c r="J4" s="13">
        <v>33.5</v>
      </c>
      <c r="K4" s="12"/>
      <c r="L4" s="15">
        <v>0</v>
      </c>
      <c r="M4" s="15">
        <v>2550</v>
      </c>
      <c r="N4" s="12">
        <v>-3</v>
      </c>
      <c r="O4" s="12">
        <v>-3</v>
      </c>
      <c r="P4" s="23">
        <v>-2</v>
      </c>
      <c r="Q4" s="20">
        <v>-2</v>
      </c>
      <c r="R4" s="12">
        <v>-2</v>
      </c>
      <c r="S4" s="20">
        <v>-2</v>
      </c>
      <c r="T4" s="6"/>
      <c r="U4" s="3"/>
      <c r="V4" s="1" t="s">
        <v>100</v>
      </c>
      <c r="W4" s="1"/>
      <c r="X4" s="61" t="s">
        <v>64</v>
      </c>
      <c r="Y4" s="13">
        <v>32.2</v>
      </c>
      <c r="Z4" s="14"/>
      <c r="AA4" s="13"/>
      <c r="AB4" s="13"/>
      <c r="AC4" s="12">
        <v>870</v>
      </c>
      <c r="AD4" s="45">
        <v>31.2</v>
      </c>
      <c r="AE4" s="45">
        <v>32.2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2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118</v>
      </c>
      <c r="C5" s="1"/>
      <c r="D5" s="61" t="s">
        <v>46</v>
      </c>
      <c r="E5" s="13">
        <v>33.2</v>
      </c>
      <c r="F5" s="14"/>
      <c r="G5" s="13"/>
      <c r="H5" s="13"/>
      <c r="I5" s="12">
        <v>1920</v>
      </c>
      <c r="J5" s="13">
        <v>33.2</v>
      </c>
      <c r="K5" s="12"/>
      <c r="L5" s="15">
        <v>0</v>
      </c>
      <c r="M5" s="15">
        <v>1920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126</v>
      </c>
      <c r="W5" s="1"/>
      <c r="X5" s="61" t="s">
        <v>43</v>
      </c>
      <c r="Y5" s="13">
        <v>33.1</v>
      </c>
      <c r="Z5" s="14"/>
      <c r="AA5" s="13"/>
      <c r="AB5" s="13"/>
      <c r="AC5" s="12">
        <v>1650</v>
      </c>
      <c r="AD5" s="45">
        <v>32.7</v>
      </c>
      <c r="AE5" s="45">
        <v>30.5</v>
      </c>
      <c r="AF5" s="45">
        <v>33.1</v>
      </c>
      <c r="AG5" s="45">
        <v>28.4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4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126</v>
      </c>
      <c r="C6" s="1"/>
      <c r="D6" s="61" t="s">
        <v>43</v>
      </c>
      <c r="E6" s="13">
        <v>33.1</v>
      </c>
      <c r="F6" s="16"/>
      <c r="G6" s="13"/>
      <c r="H6" s="13"/>
      <c r="I6" s="12">
        <v>1650</v>
      </c>
      <c r="J6" s="13">
        <v>33.1</v>
      </c>
      <c r="K6" s="12"/>
      <c r="L6" s="15">
        <v>0</v>
      </c>
      <c r="M6" s="15">
        <v>1650</v>
      </c>
      <c r="N6" s="12">
        <v>-5</v>
      </c>
      <c r="O6" s="12">
        <v>-5</v>
      </c>
      <c r="P6" s="23">
        <v>0</v>
      </c>
      <c r="Q6" s="20">
        <v>0</v>
      </c>
      <c r="R6" s="12">
        <v>0</v>
      </c>
      <c r="S6" s="20">
        <v>0</v>
      </c>
      <c r="U6" s="3"/>
      <c r="V6" s="1" t="s">
        <v>96</v>
      </c>
      <c r="W6" s="1" t="s">
        <v>99</v>
      </c>
      <c r="X6" s="61" t="s">
        <v>49</v>
      </c>
      <c r="Y6" s="13">
        <v>32.9</v>
      </c>
      <c r="Z6" s="14"/>
      <c r="AA6" s="13"/>
      <c r="AB6" s="13"/>
      <c r="AC6" s="12">
        <v>3840</v>
      </c>
      <c r="AD6" s="45">
        <v>30.7</v>
      </c>
      <c r="AE6" s="45">
        <v>28</v>
      </c>
      <c r="AF6" s="45">
        <v>29.5</v>
      </c>
      <c r="AG6" s="45">
        <v>28.2</v>
      </c>
      <c r="AH6" s="45">
        <v>28.8</v>
      </c>
      <c r="AI6" s="45">
        <v>28.1</v>
      </c>
      <c r="AJ6" s="45">
        <v>29.8</v>
      </c>
      <c r="AK6" s="45">
        <v>28.9</v>
      </c>
      <c r="AL6" s="45">
        <v>32.9</v>
      </c>
      <c r="AM6" s="45">
        <v>28.6</v>
      </c>
      <c r="AN6" s="45">
        <v>28.5</v>
      </c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11</v>
      </c>
      <c r="BT6" s="25"/>
      <c r="BU6" s="2">
        <v>0</v>
      </c>
      <c r="BV6" s="60" t="s">
        <v>72</v>
      </c>
      <c r="BW6" s="60">
        <v>2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2</v>
      </c>
      <c r="CH6" s="67"/>
    </row>
    <row r="7" spans="1:86" ht="16.5" customHeight="1">
      <c r="A7" s="8">
        <v>6</v>
      </c>
      <c r="B7" s="1" t="s">
        <v>130</v>
      </c>
      <c r="C7" s="1"/>
      <c r="D7" s="61" t="s">
        <v>63</v>
      </c>
      <c r="E7" s="13">
        <v>30.5</v>
      </c>
      <c r="F7" s="14"/>
      <c r="G7" s="17"/>
      <c r="H7" s="13"/>
      <c r="I7" s="12">
        <v>1410</v>
      </c>
      <c r="J7" s="13">
        <v>30.5</v>
      </c>
      <c r="K7" s="12"/>
      <c r="L7" s="15">
        <v>0</v>
      </c>
      <c r="M7" s="15">
        <v>1410</v>
      </c>
      <c r="N7" s="12">
        <v>-6</v>
      </c>
      <c r="O7" s="12">
        <v>-6</v>
      </c>
      <c r="P7" s="23">
        <v>0</v>
      </c>
      <c r="Q7" s="20">
        <v>0</v>
      </c>
      <c r="R7" s="12">
        <v>0</v>
      </c>
      <c r="S7" s="20">
        <v>0</v>
      </c>
      <c r="V7" s="1" t="s">
        <v>124</v>
      </c>
      <c r="W7" s="1" t="s">
        <v>111</v>
      </c>
      <c r="X7" s="61" t="s">
        <v>45</v>
      </c>
      <c r="Y7" s="13">
        <v>33.5</v>
      </c>
      <c r="Z7" s="14"/>
      <c r="AA7" s="13"/>
      <c r="AB7" s="13"/>
      <c r="AC7" s="12">
        <v>2550</v>
      </c>
      <c r="AD7" s="45">
        <v>32.5</v>
      </c>
      <c r="AE7" s="45">
        <v>32.5</v>
      </c>
      <c r="AF7" s="45">
        <v>33.5</v>
      </c>
      <c r="AG7" s="45">
        <v>31</v>
      </c>
      <c r="AH7" s="45">
        <v>30.5</v>
      </c>
      <c r="AI7" s="45">
        <v>31</v>
      </c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6</v>
      </c>
      <c r="BT7" s="25"/>
      <c r="BU7" s="2">
        <v>0</v>
      </c>
      <c r="BV7" s="60" t="s">
        <v>73</v>
      </c>
      <c r="BW7" s="60">
        <v>17</v>
      </c>
      <c r="BX7" s="67">
        <v>3</v>
      </c>
      <c r="BY7" s="67">
        <v>3</v>
      </c>
      <c r="BZ7" s="67">
        <v>2</v>
      </c>
      <c r="CA7" s="67">
        <v>1</v>
      </c>
      <c r="CB7" s="67">
        <v>2</v>
      </c>
      <c r="CC7" s="67">
        <v>2</v>
      </c>
      <c r="CD7" s="67">
        <v>0</v>
      </c>
      <c r="CE7" s="67">
        <v>1</v>
      </c>
      <c r="CF7" s="67">
        <v>1</v>
      </c>
      <c r="CG7" s="67">
        <v>2</v>
      </c>
      <c r="CH7" s="67"/>
    </row>
    <row r="8" spans="1:86" ht="16.5" customHeight="1">
      <c r="A8" s="8">
        <v>7</v>
      </c>
      <c r="B8" s="1" t="s">
        <v>120</v>
      </c>
      <c r="C8" s="1" t="s">
        <v>106</v>
      </c>
      <c r="D8" s="61" t="s">
        <v>58</v>
      </c>
      <c r="E8" s="13">
        <v>31.5</v>
      </c>
      <c r="F8" s="14"/>
      <c r="G8" s="13"/>
      <c r="H8" s="13"/>
      <c r="I8" s="12">
        <v>1170</v>
      </c>
      <c r="J8" s="13">
        <v>31.5</v>
      </c>
      <c r="K8" s="12"/>
      <c r="L8" s="15">
        <v>0</v>
      </c>
      <c r="M8" s="15">
        <v>1170</v>
      </c>
      <c r="N8" s="12">
        <v>-7</v>
      </c>
      <c r="O8" s="12">
        <v>-7</v>
      </c>
      <c r="P8" s="23">
        <v>-1</v>
      </c>
      <c r="Q8" s="20">
        <v>-1</v>
      </c>
      <c r="R8" s="12">
        <v>-1</v>
      </c>
      <c r="S8" s="20">
        <v>-3</v>
      </c>
      <c r="U8" s="3"/>
      <c r="V8" s="1" t="s">
        <v>130</v>
      </c>
      <c r="W8" s="1"/>
      <c r="X8" s="61" t="s">
        <v>63</v>
      </c>
      <c r="Y8" s="13">
        <v>30.5</v>
      </c>
      <c r="Z8" s="14"/>
      <c r="AA8" s="13"/>
      <c r="AB8" s="13"/>
      <c r="AC8" s="12">
        <v>1410</v>
      </c>
      <c r="AD8" s="45">
        <v>30.5</v>
      </c>
      <c r="AE8" s="45">
        <v>28.2</v>
      </c>
      <c r="AF8" s="45">
        <v>30</v>
      </c>
      <c r="AG8" s="45">
        <v>28.5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4</v>
      </c>
      <c r="BT8" s="25"/>
      <c r="BU8" s="2">
        <v>0</v>
      </c>
      <c r="BV8" s="60" t="s">
        <v>74</v>
      </c>
      <c r="BW8" s="60">
        <v>6</v>
      </c>
      <c r="BX8" s="67">
        <v>0</v>
      </c>
      <c r="BY8" s="67">
        <v>0</v>
      </c>
      <c r="BZ8" s="67">
        <v>0</v>
      </c>
      <c r="CA8" s="67">
        <v>0</v>
      </c>
      <c r="CB8" s="67">
        <v>3</v>
      </c>
      <c r="CC8" s="67">
        <v>0</v>
      </c>
      <c r="CD8" s="67">
        <v>0</v>
      </c>
      <c r="CE8" s="67">
        <v>1</v>
      </c>
      <c r="CF8" s="67">
        <v>0</v>
      </c>
      <c r="CG8" s="67">
        <v>2</v>
      </c>
      <c r="CH8" s="67"/>
    </row>
    <row r="9" spans="1:86" ht="16.5" customHeight="1">
      <c r="A9" s="8">
        <v>8</v>
      </c>
      <c r="B9" s="1" t="s">
        <v>67</v>
      </c>
      <c r="C9" s="1" t="s">
        <v>104</v>
      </c>
      <c r="D9" s="61" t="s">
        <v>61</v>
      </c>
      <c r="E9" s="13">
        <v>31.2</v>
      </c>
      <c r="F9" s="14"/>
      <c r="G9" s="13"/>
      <c r="H9" s="13"/>
      <c r="I9" s="12">
        <v>1170</v>
      </c>
      <c r="J9" s="13">
        <v>31.2</v>
      </c>
      <c r="K9" s="12"/>
      <c r="L9" s="15">
        <v>0</v>
      </c>
      <c r="M9" s="15">
        <v>1170</v>
      </c>
      <c r="N9" s="12">
        <v>-8</v>
      </c>
      <c r="O9" s="12">
        <v>-8</v>
      </c>
      <c r="P9" s="23">
        <v>-2</v>
      </c>
      <c r="Q9" s="20">
        <v>-2</v>
      </c>
      <c r="R9" s="12">
        <v>-2</v>
      </c>
      <c r="S9" s="20">
        <v>-4</v>
      </c>
      <c r="V9" s="1" t="s">
        <v>120</v>
      </c>
      <c r="W9" s="1" t="s">
        <v>106</v>
      </c>
      <c r="X9" s="61" t="s">
        <v>58</v>
      </c>
      <c r="Y9" s="13">
        <v>31.5</v>
      </c>
      <c r="Z9" s="14"/>
      <c r="AA9" s="13"/>
      <c r="AB9" s="13"/>
      <c r="AC9" s="12">
        <v>1170</v>
      </c>
      <c r="AD9" s="45">
        <v>31.5</v>
      </c>
      <c r="AE9" s="45">
        <v>31.5</v>
      </c>
      <c r="AF9" s="45">
        <v>28.2</v>
      </c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3</v>
      </c>
      <c r="BT9" s="25"/>
      <c r="BU9" s="2">
        <v>0</v>
      </c>
      <c r="BV9" s="60" t="s">
        <v>76</v>
      </c>
      <c r="BW9" s="60">
        <v>7</v>
      </c>
      <c r="BX9" s="67">
        <v>0</v>
      </c>
      <c r="BY9" s="67">
        <v>0</v>
      </c>
      <c r="BZ9" s="67">
        <v>0</v>
      </c>
      <c r="CA9" s="67">
        <v>0</v>
      </c>
      <c r="CB9" s="67">
        <v>4</v>
      </c>
      <c r="CC9" s="67">
        <v>0</v>
      </c>
      <c r="CD9" s="67">
        <v>1</v>
      </c>
      <c r="CE9" s="67">
        <v>0</v>
      </c>
      <c r="CF9" s="67">
        <v>0</v>
      </c>
      <c r="CG9" s="67">
        <v>2</v>
      </c>
      <c r="CH9" s="67"/>
    </row>
    <row r="10" spans="1:86" ht="16.5" customHeight="1">
      <c r="A10" s="8">
        <v>9</v>
      </c>
      <c r="B10" s="1" t="s">
        <v>110</v>
      </c>
      <c r="C10" s="1" t="s">
        <v>108</v>
      </c>
      <c r="D10" s="61" t="s">
        <v>56</v>
      </c>
      <c r="E10" s="13">
        <v>30</v>
      </c>
      <c r="F10" s="14"/>
      <c r="G10" s="13"/>
      <c r="H10" s="13"/>
      <c r="I10" s="12">
        <v>1020</v>
      </c>
      <c r="J10" s="13">
        <v>30</v>
      </c>
      <c r="K10" s="12"/>
      <c r="L10" s="15">
        <v>0</v>
      </c>
      <c r="M10" s="15">
        <v>1020</v>
      </c>
      <c r="N10" s="12">
        <v>-9</v>
      </c>
      <c r="O10" s="12">
        <v>-9</v>
      </c>
      <c r="P10" s="23">
        <v>-3</v>
      </c>
      <c r="Q10" s="20">
        <v>-3</v>
      </c>
      <c r="R10" s="12">
        <v>-3</v>
      </c>
      <c r="S10" s="20">
        <v>-5</v>
      </c>
      <c r="U10" s="3"/>
      <c r="V10" s="1" t="s">
        <v>110</v>
      </c>
      <c r="W10" s="1" t="s">
        <v>108</v>
      </c>
      <c r="X10" s="61" t="s">
        <v>56</v>
      </c>
      <c r="Y10" s="13">
        <v>30</v>
      </c>
      <c r="Z10" s="14"/>
      <c r="AA10" s="13"/>
      <c r="AB10" s="13"/>
      <c r="AC10" s="12">
        <v>1020</v>
      </c>
      <c r="AD10" s="45">
        <v>29</v>
      </c>
      <c r="AE10" s="45">
        <v>29</v>
      </c>
      <c r="AF10" s="45">
        <v>30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3</v>
      </c>
      <c r="BT10" s="25"/>
      <c r="BU10" s="2">
        <v>0</v>
      </c>
      <c r="BV10" s="60" t="s">
        <v>77</v>
      </c>
      <c r="BW10" s="60">
        <v>8</v>
      </c>
      <c r="BX10" s="67">
        <v>3</v>
      </c>
      <c r="BY10" s="67">
        <v>3</v>
      </c>
      <c r="BZ10" s="67">
        <v>0</v>
      </c>
      <c r="CA10" s="67">
        <v>0</v>
      </c>
      <c r="CB10" s="67">
        <v>2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/>
    </row>
    <row r="11" spans="1:86" ht="16.5" customHeight="1">
      <c r="A11" s="8">
        <v>10</v>
      </c>
      <c r="B11" s="1" t="s">
        <v>100</v>
      </c>
      <c r="C11" s="1"/>
      <c r="D11" s="61" t="s">
        <v>64</v>
      </c>
      <c r="E11" s="13">
        <v>32.2</v>
      </c>
      <c r="F11" s="14"/>
      <c r="G11" s="13"/>
      <c r="H11" s="13"/>
      <c r="I11" s="12">
        <v>870</v>
      </c>
      <c r="J11" s="13">
        <v>32.2</v>
      </c>
      <c r="K11" s="12"/>
      <c r="L11" s="15">
        <v>0</v>
      </c>
      <c r="M11" s="15">
        <v>870</v>
      </c>
      <c r="N11" s="12">
        <v>-10</v>
      </c>
      <c r="O11" s="12">
        <v>-10</v>
      </c>
      <c r="P11" s="23">
        <v>0</v>
      </c>
      <c r="Q11" s="20">
        <v>0</v>
      </c>
      <c r="R11" s="12">
        <v>0</v>
      </c>
      <c r="S11" s="20">
        <v>0</v>
      </c>
      <c r="V11" s="1" t="s">
        <v>118</v>
      </c>
      <c r="W11" s="1"/>
      <c r="X11" s="61" t="s">
        <v>46</v>
      </c>
      <c r="Y11" s="13">
        <v>33.2</v>
      </c>
      <c r="Z11" s="14"/>
      <c r="AA11" s="13"/>
      <c r="AB11" s="13"/>
      <c r="AC11" s="12">
        <v>1920</v>
      </c>
      <c r="AD11" s="45">
        <v>31.1</v>
      </c>
      <c r="AE11" s="45">
        <v>29.5</v>
      </c>
      <c r="AF11" s="45">
        <v>28.1</v>
      </c>
      <c r="AG11" s="45">
        <v>33.2</v>
      </c>
      <c r="AH11" s="45">
        <v>28.1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5</v>
      </c>
      <c r="BT11" s="25"/>
      <c r="BU11" s="2">
        <v>0</v>
      </c>
      <c r="BV11" s="60" t="s">
        <v>78</v>
      </c>
      <c r="BW11" s="60">
        <v>6</v>
      </c>
      <c r="BX11" s="67">
        <v>1</v>
      </c>
      <c r="BY11" s="67">
        <v>1</v>
      </c>
      <c r="BZ11" s="67">
        <v>0</v>
      </c>
      <c r="CA11" s="67">
        <v>0</v>
      </c>
      <c r="CB11" s="67">
        <v>2</v>
      </c>
      <c r="CC11" s="67">
        <v>0</v>
      </c>
      <c r="CD11" s="67">
        <v>1</v>
      </c>
      <c r="CE11" s="67">
        <v>0</v>
      </c>
      <c r="CF11" s="67">
        <v>1</v>
      </c>
      <c r="CG11" s="67">
        <v>0</v>
      </c>
      <c r="CH11" s="67"/>
    </row>
    <row r="12" spans="1:86" ht="16.5" customHeight="1">
      <c r="A12" s="8">
        <v>11</v>
      </c>
      <c r="B12" s="1" t="s">
        <v>123</v>
      </c>
      <c r="C12" s="1" t="s">
        <v>101</v>
      </c>
      <c r="D12" s="61" t="s">
        <v>53</v>
      </c>
      <c r="E12" s="13">
        <v>28.3</v>
      </c>
      <c r="F12" s="14"/>
      <c r="G12" s="13"/>
      <c r="H12" s="13"/>
      <c r="I12" s="12">
        <v>330</v>
      </c>
      <c r="J12" s="13">
        <v>28.3</v>
      </c>
      <c r="K12" s="12"/>
      <c r="L12" s="15">
        <v>0</v>
      </c>
      <c r="M12" s="15">
        <v>330</v>
      </c>
      <c r="N12" s="12">
        <v>-11</v>
      </c>
      <c r="O12" s="12">
        <v>-11</v>
      </c>
      <c r="P12" s="23">
        <v>-4</v>
      </c>
      <c r="Q12" s="20">
        <v>-4</v>
      </c>
      <c r="R12" s="12">
        <v>-4</v>
      </c>
      <c r="S12" s="20">
        <v>-6</v>
      </c>
      <c r="V12" s="1" t="s">
        <v>93</v>
      </c>
      <c r="W12" s="1"/>
      <c r="X12" s="61" t="s">
        <v>36</v>
      </c>
      <c r="Y12" s="13">
        <v>36</v>
      </c>
      <c r="Z12" s="14"/>
      <c r="AA12" s="13"/>
      <c r="AB12" s="13"/>
      <c r="AC12" s="12">
        <v>3690</v>
      </c>
      <c r="AD12" s="45">
        <v>36</v>
      </c>
      <c r="AE12" s="45">
        <v>31.1</v>
      </c>
      <c r="AF12" s="45">
        <v>33.1</v>
      </c>
      <c r="AG12" s="45">
        <v>30.5</v>
      </c>
      <c r="AH12" s="45">
        <v>32.1</v>
      </c>
      <c r="AI12" s="45">
        <v>28</v>
      </c>
      <c r="AJ12" s="45">
        <v>31.1</v>
      </c>
      <c r="AK12" s="45">
        <v>29.5</v>
      </c>
      <c r="AL12" s="45">
        <v>28.3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9</v>
      </c>
      <c r="BT12" s="25"/>
      <c r="BU12" s="2">
        <v>0</v>
      </c>
      <c r="BV12" s="60" t="s">
        <v>79</v>
      </c>
      <c r="BW12" s="60">
        <v>4</v>
      </c>
      <c r="BX12" s="67">
        <v>2</v>
      </c>
      <c r="BY12" s="67">
        <v>1</v>
      </c>
      <c r="BZ12" s="67">
        <v>0</v>
      </c>
      <c r="CA12" s="67">
        <v>0</v>
      </c>
      <c r="CB12" s="67">
        <v>1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-12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-12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1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1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-12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-12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/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-12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/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-12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/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-12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/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-12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/>
      <c r="B21" s="71"/>
      <c r="C21" s="71"/>
      <c r="D21" s="72"/>
      <c r="E21" s="13"/>
      <c r="F21" s="16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-12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/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-12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/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-12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/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-12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51</v>
      </c>
      <c r="BX24" s="68">
        <v>9</v>
      </c>
      <c r="BY24" s="68">
        <v>8</v>
      </c>
      <c r="BZ24" s="68">
        <v>2</v>
      </c>
      <c r="CA24" s="68">
        <v>1</v>
      </c>
      <c r="CB24" s="68">
        <v>14</v>
      </c>
      <c r="CC24" s="68">
        <v>2</v>
      </c>
      <c r="CD24" s="68">
        <v>2</v>
      </c>
      <c r="CE24" s="68">
        <v>2</v>
      </c>
      <c r="CF24" s="68">
        <v>2</v>
      </c>
      <c r="CG24" s="68">
        <v>9</v>
      </c>
      <c r="CH24" s="68">
        <v>0</v>
      </c>
    </row>
    <row r="25" spans="1:75" ht="16.5" customHeight="1">
      <c r="A25" s="8"/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-12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51</v>
      </c>
    </row>
    <row r="26" spans="1:73" ht="16.5" customHeight="1">
      <c r="A26" s="8"/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-12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/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-12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/>
      <c r="B28" s="71"/>
      <c r="C28" s="71"/>
      <c r="D28" s="72"/>
      <c r="E28" s="13"/>
      <c r="F28" s="14"/>
      <c r="G28" s="17"/>
      <c r="H28" s="13"/>
      <c r="I28" s="12"/>
      <c r="J28" s="13">
        <v>0</v>
      </c>
      <c r="K28" s="12"/>
      <c r="L28" s="15">
        <v>0</v>
      </c>
      <c r="M28" s="15">
        <v>0</v>
      </c>
      <c r="N28" s="12">
        <v>-12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/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-12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/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-12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/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-12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/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-12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/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-12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/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-12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/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-12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/>
      <c r="B36" s="71"/>
      <c r="C36" s="71"/>
      <c r="D36" s="72"/>
      <c r="E36" s="13"/>
      <c r="F36" s="14"/>
      <c r="G36" s="13"/>
      <c r="H36" s="13"/>
      <c r="I36" s="12"/>
      <c r="J36" s="13">
        <v>0</v>
      </c>
      <c r="K36" s="12"/>
      <c r="L36" s="15">
        <v>0</v>
      </c>
      <c r="M36" s="15">
        <v>0</v>
      </c>
      <c r="N36" s="12">
        <v>-12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/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-12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/>
      <c r="B38" s="1"/>
      <c r="C38" s="1"/>
      <c r="D38" s="35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-12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/>
      <c r="B39" s="1"/>
      <c r="C39" s="1"/>
      <c r="D39" s="43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-12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/>
      <c r="B40" s="1"/>
      <c r="C40" s="1"/>
      <c r="D40" s="43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-12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/>
      <c r="B41" s="1"/>
      <c r="C41" s="1"/>
      <c r="D41" s="43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-12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/>
      <c r="B42" s="1"/>
      <c r="C42" s="1"/>
      <c r="D42" s="43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-12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/>
      <c r="B43" s="1"/>
      <c r="C43" s="1"/>
      <c r="D43" s="43"/>
      <c r="E43" s="13"/>
      <c r="F43" s="13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-12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43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-12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43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-12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43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-12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43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-12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-12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-12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-12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-12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51</v>
      </c>
      <c r="BT57" s="55"/>
    </row>
    <row r="58" spans="23:29" ht="12.75">
      <c r="W58" t="s">
        <v>31</v>
      </c>
      <c r="AC58" s="53">
        <v>51</v>
      </c>
    </row>
    <row r="59" spans="21:30" ht="12.75">
      <c r="U59" s="3"/>
      <c r="W59" t="s">
        <v>28</v>
      </c>
      <c r="AC59" s="53">
        <v>36</v>
      </c>
      <c r="AD59" s="46"/>
    </row>
    <row r="60" spans="23:29" ht="12.75">
      <c r="W60" t="s">
        <v>29</v>
      </c>
      <c r="AC60" s="53">
        <v>30.323529411764692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/>
  <pageMargins left="0.13" right="0.13" top="0.56" bottom="1.1" header="0.33" footer="0.5"/>
  <pageSetup horizontalDpi="300" verticalDpi="300" orientation="portrait" paperSize="9" r:id="rId1"/>
  <headerFooter alignWithMargins="0">
    <oddHeader>&amp;LI MMWKS 2006&amp;C&amp;14&amp;A&amp;R&amp;D</oddHeader>
    <oddFooter>&amp;LSĘDZIA SEKRETARZ
BOGUMIŁ STADLER&amp;RSĘDZIA GŁÓWNY
RYSZARD KUSIAK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0.00390625" style="0" customWidth="1"/>
    <col min="3" max="3" width="18.25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75390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78" customHeight="1">
      <c r="A1" s="29" t="s">
        <v>0</v>
      </c>
      <c r="B1" s="29" t="s">
        <v>20</v>
      </c>
      <c r="C1" s="29" t="s">
        <v>131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94</v>
      </c>
      <c r="C2" s="1" t="s">
        <v>111</v>
      </c>
      <c r="D2" s="61" t="s">
        <v>66</v>
      </c>
      <c r="E2" s="13">
        <v>33.2</v>
      </c>
      <c r="F2" s="14"/>
      <c r="G2" s="17"/>
      <c r="H2" s="13"/>
      <c r="I2" s="12">
        <v>3120</v>
      </c>
      <c r="J2" s="13">
        <v>33.2</v>
      </c>
      <c r="K2" s="12"/>
      <c r="L2" s="15">
        <v>0</v>
      </c>
      <c r="M2" s="15">
        <v>3120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3">
        <v>-7</v>
      </c>
      <c r="V2" s="1" t="s">
        <v>94</v>
      </c>
      <c r="W2" s="1" t="s">
        <v>111</v>
      </c>
      <c r="X2" s="61" t="s">
        <v>66</v>
      </c>
      <c r="Y2" s="13">
        <v>33.2</v>
      </c>
      <c r="Z2" s="14"/>
      <c r="AA2" s="13"/>
      <c r="AB2" s="13"/>
      <c r="AC2" s="12">
        <v>3120</v>
      </c>
      <c r="AD2" s="45">
        <v>29.6</v>
      </c>
      <c r="AE2" s="45">
        <v>28.2</v>
      </c>
      <c r="AF2" s="45">
        <v>29.2</v>
      </c>
      <c r="AG2" s="45">
        <v>28.2</v>
      </c>
      <c r="AH2" s="45">
        <v>29.2</v>
      </c>
      <c r="AI2" s="45">
        <v>32.3</v>
      </c>
      <c r="AJ2" s="45">
        <v>33.2</v>
      </c>
      <c r="AK2" s="45">
        <v>32.2</v>
      </c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8</v>
      </c>
      <c r="BT2" s="25"/>
      <c r="BU2" s="2">
        <v>0</v>
      </c>
    </row>
    <row r="3" spans="1:80" ht="16.5" customHeight="1">
      <c r="A3" s="8">
        <v>2</v>
      </c>
      <c r="B3" s="1" t="s">
        <v>117</v>
      </c>
      <c r="C3" s="1" t="s">
        <v>99</v>
      </c>
      <c r="D3" s="61" t="s">
        <v>38</v>
      </c>
      <c r="E3" s="13">
        <v>32.6</v>
      </c>
      <c r="F3" s="14"/>
      <c r="G3" s="17"/>
      <c r="H3" s="13"/>
      <c r="I3" s="12">
        <v>2970</v>
      </c>
      <c r="J3" s="13">
        <v>32.6</v>
      </c>
      <c r="K3" s="12"/>
      <c r="L3" s="15">
        <v>0</v>
      </c>
      <c r="M3" s="15">
        <v>2970</v>
      </c>
      <c r="N3" s="12">
        <v>-2</v>
      </c>
      <c r="O3" s="12">
        <v>-2</v>
      </c>
      <c r="P3" s="23">
        <v>-2</v>
      </c>
      <c r="Q3" s="20">
        <v>-2</v>
      </c>
      <c r="R3" s="12">
        <v>-2</v>
      </c>
      <c r="S3" s="20">
        <v>-2</v>
      </c>
      <c r="V3" s="1" t="s">
        <v>117</v>
      </c>
      <c r="W3" s="1" t="s">
        <v>99</v>
      </c>
      <c r="X3" s="61" t="s">
        <v>38</v>
      </c>
      <c r="Y3" s="13">
        <v>32.6</v>
      </c>
      <c r="Z3" s="14"/>
      <c r="AA3" s="13"/>
      <c r="AB3" s="13"/>
      <c r="AC3" s="12">
        <v>2970</v>
      </c>
      <c r="AD3" s="45">
        <v>28.6</v>
      </c>
      <c r="AE3" s="45">
        <v>28.7</v>
      </c>
      <c r="AF3" s="45">
        <v>30</v>
      </c>
      <c r="AG3" s="45">
        <v>31.5</v>
      </c>
      <c r="AH3" s="45">
        <v>28.9</v>
      </c>
      <c r="AI3" s="45">
        <v>29</v>
      </c>
      <c r="AJ3" s="45">
        <v>31.5</v>
      </c>
      <c r="AK3" s="45">
        <v>32.6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8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112</v>
      </c>
      <c r="C4" s="1"/>
      <c r="D4" s="61" t="s">
        <v>48</v>
      </c>
      <c r="E4" s="13">
        <v>31.2</v>
      </c>
      <c r="F4" s="14"/>
      <c r="G4" s="13"/>
      <c r="H4" s="13"/>
      <c r="I4" s="12">
        <v>1500</v>
      </c>
      <c r="J4" s="13">
        <v>31.2</v>
      </c>
      <c r="K4" s="12"/>
      <c r="L4" s="15">
        <v>0</v>
      </c>
      <c r="M4" s="15">
        <v>1500</v>
      </c>
      <c r="N4" s="12">
        <v>-3</v>
      </c>
      <c r="O4" s="12">
        <v>-3</v>
      </c>
      <c r="P4" s="23">
        <v>0</v>
      </c>
      <c r="Q4" s="20">
        <v>0</v>
      </c>
      <c r="R4" s="12">
        <v>0</v>
      </c>
      <c r="S4" s="20">
        <v>0</v>
      </c>
      <c r="T4" s="6"/>
      <c r="U4" s="3"/>
      <c r="V4" s="1" t="s">
        <v>125</v>
      </c>
      <c r="W4" s="1" t="s">
        <v>108</v>
      </c>
      <c r="X4" s="61" t="s">
        <v>47</v>
      </c>
      <c r="Y4" s="13">
        <v>31.5</v>
      </c>
      <c r="Z4" s="14"/>
      <c r="AA4" s="13"/>
      <c r="AB4" s="13"/>
      <c r="AC4" s="12">
        <v>1470</v>
      </c>
      <c r="AD4" s="45">
        <v>30.8</v>
      </c>
      <c r="AE4" s="45">
        <v>30</v>
      </c>
      <c r="AF4" s="45">
        <v>28</v>
      </c>
      <c r="AG4" s="45">
        <v>31.5</v>
      </c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4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125</v>
      </c>
      <c r="C5" s="1" t="s">
        <v>108</v>
      </c>
      <c r="D5" s="61" t="s">
        <v>47</v>
      </c>
      <c r="E5" s="13">
        <v>31.5</v>
      </c>
      <c r="F5" s="14"/>
      <c r="G5" s="13"/>
      <c r="H5" s="13"/>
      <c r="I5" s="12">
        <v>1470</v>
      </c>
      <c r="J5" s="13">
        <v>31.5</v>
      </c>
      <c r="K5" s="12"/>
      <c r="L5" s="15">
        <v>0</v>
      </c>
      <c r="M5" s="15">
        <v>1470</v>
      </c>
      <c r="N5" s="12">
        <v>-4</v>
      </c>
      <c r="O5" s="12">
        <v>-4</v>
      </c>
      <c r="P5" s="23">
        <v>-3</v>
      </c>
      <c r="Q5" s="20">
        <v>-3</v>
      </c>
      <c r="R5" s="12">
        <v>-3</v>
      </c>
      <c r="S5" s="20">
        <v>-3</v>
      </c>
      <c r="V5" s="1" t="s">
        <v>129</v>
      </c>
      <c r="W5" s="1"/>
      <c r="X5" s="61" t="s">
        <v>62</v>
      </c>
      <c r="Y5" s="13">
        <v>31.2</v>
      </c>
      <c r="Z5" s="14"/>
      <c r="AA5" s="13"/>
      <c r="AB5" s="13"/>
      <c r="AC5" s="12">
        <v>720</v>
      </c>
      <c r="AD5" s="45">
        <v>28</v>
      </c>
      <c r="AE5" s="45">
        <v>31.2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2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102</v>
      </c>
      <c r="C6" s="1"/>
      <c r="D6" s="61" t="s">
        <v>55</v>
      </c>
      <c r="E6" s="13">
        <v>30.3</v>
      </c>
      <c r="F6" s="14"/>
      <c r="G6" s="13"/>
      <c r="H6" s="13"/>
      <c r="I6" s="12">
        <v>1110</v>
      </c>
      <c r="J6" s="13">
        <v>30.3</v>
      </c>
      <c r="K6" s="12"/>
      <c r="L6" s="15">
        <v>0</v>
      </c>
      <c r="M6" s="15">
        <v>1110</v>
      </c>
      <c r="N6" s="12">
        <v>-5</v>
      </c>
      <c r="O6" s="12">
        <v>-5</v>
      </c>
      <c r="P6" s="23">
        <v>0</v>
      </c>
      <c r="Q6" s="20">
        <v>0</v>
      </c>
      <c r="R6" s="12">
        <v>0</v>
      </c>
      <c r="S6" s="20">
        <v>0</v>
      </c>
      <c r="U6" s="3"/>
      <c r="V6" s="1" t="s">
        <v>112</v>
      </c>
      <c r="W6" s="1"/>
      <c r="X6" s="61" t="s">
        <v>48</v>
      </c>
      <c r="Y6" s="13">
        <v>31.2</v>
      </c>
      <c r="Z6" s="14"/>
      <c r="AA6" s="13"/>
      <c r="AB6" s="13"/>
      <c r="AC6" s="12">
        <v>1500</v>
      </c>
      <c r="AD6" s="45">
        <v>30.8</v>
      </c>
      <c r="AE6" s="45">
        <v>30</v>
      </c>
      <c r="AF6" s="45">
        <v>28.5</v>
      </c>
      <c r="AG6" s="45">
        <v>31.2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4</v>
      </c>
      <c r="BT6" s="25"/>
      <c r="BU6" s="2">
        <v>0</v>
      </c>
      <c r="BV6" s="60" t="s">
        <v>72</v>
      </c>
      <c r="BW6" s="60">
        <v>2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2</v>
      </c>
      <c r="CH6" s="67"/>
    </row>
    <row r="7" spans="1:86" ht="16.5" customHeight="1">
      <c r="A7" s="8">
        <v>6</v>
      </c>
      <c r="B7" s="1" t="s">
        <v>105</v>
      </c>
      <c r="C7" s="1" t="s">
        <v>106</v>
      </c>
      <c r="D7" s="61" t="s">
        <v>37</v>
      </c>
      <c r="E7" s="13">
        <v>33.5</v>
      </c>
      <c r="F7" s="14"/>
      <c r="G7" s="13"/>
      <c r="H7" s="13"/>
      <c r="I7" s="12">
        <v>930</v>
      </c>
      <c r="J7" s="13">
        <v>33.5</v>
      </c>
      <c r="K7" s="12"/>
      <c r="L7" s="15">
        <v>0</v>
      </c>
      <c r="M7" s="15">
        <v>930</v>
      </c>
      <c r="N7" s="12">
        <v>-6</v>
      </c>
      <c r="O7" s="12">
        <v>-6</v>
      </c>
      <c r="P7" s="23">
        <v>-4</v>
      </c>
      <c r="Q7" s="20">
        <v>-4</v>
      </c>
      <c r="R7" s="12">
        <v>-4</v>
      </c>
      <c r="S7" s="20">
        <v>-4</v>
      </c>
      <c r="V7" s="1" t="s">
        <v>103</v>
      </c>
      <c r="W7" s="1" t="s">
        <v>104</v>
      </c>
      <c r="X7" s="61" t="s">
        <v>34</v>
      </c>
      <c r="Y7" s="13">
        <v>33.2</v>
      </c>
      <c r="Z7" s="14"/>
      <c r="AA7" s="13"/>
      <c r="AB7" s="13"/>
      <c r="AC7" s="12">
        <v>810</v>
      </c>
      <c r="AD7" s="45">
        <v>33.2</v>
      </c>
      <c r="AE7" s="45">
        <v>28.2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2</v>
      </c>
      <c r="BT7" s="25"/>
      <c r="BU7" s="2">
        <v>0</v>
      </c>
      <c r="BV7" s="60" t="s">
        <v>73</v>
      </c>
      <c r="BW7" s="60">
        <v>10</v>
      </c>
      <c r="BX7" s="67">
        <v>0</v>
      </c>
      <c r="BY7" s="67">
        <v>4</v>
      </c>
      <c r="BZ7" s="67">
        <v>0</v>
      </c>
      <c r="CA7" s="67">
        <v>0</v>
      </c>
      <c r="CB7" s="67">
        <v>1</v>
      </c>
      <c r="CC7" s="67">
        <v>2</v>
      </c>
      <c r="CD7" s="67">
        <v>1</v>
      </c>
      <c r="CE7" s="67">
        <v>0</v>
      </c>
      <c r="CF7" s="67">
        <v>1</v>
      </c>
      <c r="CG7" s="67">
        <v>1</v>
      </c>
      <c r="CH7" s="67"/>
    </row>
    <row r="8" spans="1:86" ht="16.5" customHeight="1">
      <c r="A8" s="8">
        <v>7</v>
      </c>
      <c r="B8" s="1" t="s">
        <v>103</v>
      </c>
      <c r="C8" s="1" t="s">
        <v>104</v>
      </c>
      <c r="D8" s="61" t="s">
        <v>34</v>
      </c>
      <c r="E8" s="13">
        <v>33.2</v>
      </c>
      <c r="F8" s="14"/>
      <c r="G8" s="13"/>
      <c r="H8" s="13"/>
      <c r="I8" s="12">
        <v>810</v>
      </c>
      <c r="J8" s="13">
        <v>33.2</v>
      </c>
      <c r="K8" s="12"/>
      <c r="L8" s="15">
        <v>0</v>
      </c>
      <c r="M8" s="15">
        <v>810</v>
      </c>
      <c r="N8" s="12">
        <v>-7</v>
      </c>
      <c r="O8" s="12">
        <v>-7</v>
      </c>
      <c r="P8" s="23">
        <v>-5</v>
      </c>
      <c r="Q8" s="20">
        <v>-5</v>
      </c>
      <c r="R8" s="12">
        <v>-5</v>
      </c>
      <c r="S8" s="20">
        <v>-5</v>
      </c>
      <c r="U8" s="3"/>
      <c r="V8" s="1" t="s">
        <v>116</v>
      </c>
      <c r="W8" s="1" t="s">
        <v>101</v>
      </c>
      <c r="X8" s="61" t="s">
        <v>52</v>
      </c>
      <c r="Y8" s="13">
        <v>32.5</v>
      </c>
      <c r="Z8" s="14"/>
      <c r="AA8" s="13"/>
      <c r="AB8" s="13"/>
      <c r="AC8" s="12">
        <v>780</v>
      </c>
      <c r="AD8" s="45">
        <v>28.2</v>
      </c>
      <c r="AE8" s="45">
        <v>32.5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2</v>
      </c>
      <c r="BT8" s="25"/>
      <c r="BU8" s="2">
        <v>0</v>
      </c>
      <c r="BV8" s="60" t="s">
        <v>74</v>
      </c>
      <c r="BW8" s="60">
        <v>8</v>
      </c>
      <c r="BX8" s="67">
        <v>1</v>
      </c>
      <c r="BY8" s="67">
        <v>2</v>
      </c>
      <c r="BZ8" s="67">
        <v>0</v>
      </c>
      <c r="CA8" s="67">
        <v>0</v>
      </c>
      <c r="CB8" s="67">
        <v>0</v>
      </c>
      <c r="CC8" s="67">
        <v>2</v>
      </c>
      <c r="CD8" s="67">
        <v>0</v>
      </c>
      <c r="CE8" s="67">
        <v>0</v>
      </c>
      <c r="CF8" s="67">
        <v>0</v>
      </c>
      <c r="CG8" s="67">
        <v>3</v>
      </c>
      <c r="CH8" s="67"/>
    </row>
    <row r="9" spans="1:86" ht="16.5" customHeight="1">
      <c r="A9" s="8">
        <v>8</v>
      </c>
      <c r="B9" s="1" t="s">
        <v>116</v>
      </c>
      <c r="C9" s="1" t="s">
        <v>101</v>
      </c>
      <c r="D9" s="61" t="s">
        <v>52</v>
      </c>
      <c r="E9" s="13">
        <v>32.5</v>
      </c>
      <c r="F9" s="14"/>
      <c r="G9" s="13"/>
      <c r="H9" s="13"/>
      <c r="I9" s="12">
        <v>780</v>
      </c>
      <c r="J9" s="13">
        <v>32.5</v>
      </c>
      <c r="K9" s="12"/>
      <c r="L9" s="15">
        <v>0</v>
      </c>
      <c r="M9" s="15">
        <v>780</v>
      </c>
      <c r="N9" s="12">
        <v>-8</v>
      </c>
      <c r="O9" s="12">
        <v>-8</v>
      </c>
      <c r="P9" s="23">
        <v>-6</v>
      </c>
      <c r="Q9" s="20">
        <v>-6</v>
      </c>
      <c r="R9" s="12">
        <v>-6</v>
      </c>
      <c r="S9" s="20">
        <v>-6</v>
      </c>
      <c r="V9" s="1" t="s">
        <v>128</v>
      </c>
      <c r="W9" s="1"/>
      <c r="X9" s="61" t="s">
        <v>50</v>
      </c>
      <c r="Y9" s="13">
        <v>0</v>
      </c>
      <c r="Z9" s="14"/>
      <c r="AA9" s="13"/>
      <c r="AB9" s="13"/>
      <c r="AC9" s="12">
        <v>0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0</v>
      </c>
      <c r="BT9" s="25"/>
      <c r="BU9" s="2">
        <v>0</v>
      </c>
      <c r="BV9" s="60" t="s">
        <v>76</v>
      </c>
      <c r="BW9" s="60">
        <v>4</v>
      </c>
      <c r="BX9" s="67">
        <v>0</v>
      </c>
      <c r="BY9" s="67">
        <v>0</v>
      </c>
      <c r="BZ9" s="67">
        <v>1</v>
      </c>
      <c r="CA9" s="67">
        <v>0</v>
      </c>
      <c r="CB9" s="67">
        <v>1</v>
      </c>
      <c r="CC9" s="67">
        <v>0</v>
      </c>
      <c r="CD9" s="67">
        <v>0</v>
      </c>
      <c r="CE9" s="67">
        <v>2</v>
      </c>
      <c r="CF9" s="67">
        <v>0</v>
      </c>
      <c r="CG9" s="67">
        <v>0</v>
      </c>
      <c r="CH9" s="67"/>
    </row>
    <row r="10" spans="1:86" ht="16.5" customHeight="1">
      <c r="A10" s="8">
        <v>9</v>
      </c>
      <c r="B10" s="1" t="s">
        <v>129</v>
      </c>
      <c r="C10" s="1"/>
      <c r="D10" s="61" t="s">
        <v>62</v>
      </c>
      <c r="E10" s="13">
        <v>31.2</v>
      </c>
      <c r="F10" s="14"/>
      <c r="G10" s="13"/>
      <c r="H10" s="13"/>
      <c r="I10" s="12">
        <v>720</v>
      </c>
      <c r="J10" s="13">
        <v>31.2</v>
      </c>
      <c r="K10" s="12"/>
      <c r="L10" s="15">
        <v>0</v>
      </c>
      <c r="M10" s="15">
        <v>720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127</v>
      </c>
      <c r="W10" s="1"/>
      <c r="X10" s="61" t="s">
        <v>65</v>
      </c>
      <c r="Y10" s="13">
        <v>30.5</v>
      </c>
      <c r="Z10" s="14"/>
      <c r="AA10" s="13"/>
      <c r="AB10" s="13"/>
      <c r="AC10" s="12">
        <v>720</v>
      </c>
      <c r="AD10" s="45">
        <v>28.6</v>
      </c>
      <c r="AE10" s="45">
        <v>30.5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2</v>
      </c>
      <c r="BT10" s="25"/>
      <c r="BU10" s="2">
        <v>0</v>
      </c>
      <c r="BV10" s="60" t="s">
        <v>77</v>
      </c>
      <c r="BW10" s="60">
        <v>5</v>
      </c>
      <c r="BX10" s="67">
        <v>0</v>
      </c>
      <c r="BY10" s="67">
        <v>2</v>
      </c>
      <c r="BZ10" s="67">
        <v>0</v>
      </c>
      <c r="CA10" s="67">
        <v>0</v>
      </c>
      <c r="CB10" s="67">
        <v>3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/>
    </row>
    <row r="11" spans="1:86" ht="16.5" customHeight="1">
      <c r="A11" s="8">
        <v>10</v>
      </c>
      <c r="B11" s="1" t="s">
        <v>127</v>
      </c>
      <c r="C11" s="1"/>
      <c r="D11" s="61" t="s">
        <v>65</v>
      </c>
      <c r="E11" s="13">
        <v>30.5</v>
      </c>
      <c r="F11" s="14"/>
      <c r="G11" s="13"/>
      <c r="H11" s="13"/>
      <c r="I11" s="12">
        <v>720</v>
      </c>
      <c r="J11" s="13">
        <v>30.5</v>
      </c>
      <c r="K11" s="12"/>
      <c r="L11" s="15">
        <v>0</v>
      </c>
      <c r="M11" s="15">
        <v>720</v>
      </c>
      <c r="N11" s="12">
        <v>-10</v>
      </c>
      <c r="O11" s="12">
        <v>-10</v>
      </c>
      <c r="P11" s="23">
        <v>0</v>
      </c>
      <c r="Q11" s="20">
        <v>0</v>
      </c>
      <c r="R11" s="12">
        <v>0</v>
      </c>
      <c r="S11" s="20">
        <v>0</v>
      </c>
      <c r="V11" s="1" t="s">
        <v>102</v>
      </c>
      <c r="W11" s="1"/>
      <c r="X11" s="61" t="s">
        <v>55</v>
      </c>
      <c r="Y11" s="13">
        <v>30.3</v>
      </c>
      <c r="Z11" s="14"/>
      <c r="AA11" s="13"/>
      <c r="AB11" s="13"/>
      <c r="AC11" s="12">
        <v>1110</v>
      </c>
      <c r="AD11" s="45">
        <v>29.1</v>
      </c>
      <c r="AE11" s="45">
        <v>30.3</v>
      </c>
      <c r="AF11" s="45">
        <v>29.6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3</v>
      </c>
      <c r="BT11" s="25"/>
      <c r="BU11" s="2">
        <v>0</v>
      </c>
      <c r="BV11" s="60" t="s">
        <v>78</v>
      </c>
      <c r="BW11" s="60">
        <v>5</v>
      </c>
      <c r="BX11" s="67">
        <v>0</v>
      </c>
      <c r="BY11" s="67">
        <v>1</v>
      </c>
      <c r="BZ11" s="67">
        <v>1</v>
      </c>
      <c r="CA11" s="67">
        <v>0</v>
      </c>
      <c r="CB11" s="67">
        <v>2</v>
      </c>
      <c r="CC11" s="67">
        <v>1</v>
      </c>
      <c r="CD11" s="67">
        <v>0</v>
      </c>
      <c r="CE11" s="67">
        <v>0</v>
      </c>
      <c r="CF11" s="67">
        <v>0</v>
      </c>
      <c r="CG11" s="67">
        <v>0</v>
      </c>
      <c r="CH11" s="67"/>
    </row>
    <row r="12" spans="1:86" ht="16.5" customHeight="1">
      <c r="A12" s="8">
        <v>11</v>
      </c>
      <c r="B12" s="1" t="s">
        <v>128</v>
      </c>
      <c r="C12" s="1"/>
      <c r="D12" s="61" t="s">
        <v>50</v>
      </c>
      <c r="E12" s="13">
        <v>0</v>
      </c>
      <c r="F12" s="14"/>
      <c r="G12" s="13"/>
      <c r="H12" s="13"/>
      <c r="I12" s="12">
        <v>0</v>
      </c>
      <c r="J12" s="13">
        <v>0</v>
      </c>
      <c r="K12" s="12"/>
      <c r="L12" s="15">
        <v>0</v>
      </c>
      <c r="M12" s="15">
        <v>0</v>
      </c>
      <c r="N12" s="12">
        <v>-11</v>
      </c>
      <c r="O12" s="12">
        <v>-12</v>
      </c>
      <c r="P12" s="23">
        <v>0</v>
      </c>
      <c r="Q12" s="20">
        <v>0</v>
      </c>
      <c r="R12" s="12">
        <v>-7</v>
      </c>
      <c r="S12" s="20">
        <v>0</v>
      </c>
      <c r="V12" s="1" t="s">
        <v>105</v>
      </c>
      <c r="W12" s="1" t="s">
        <v>106</v>
      </c>
      <c r="X12" s="61" t="s">
        <v>37</v>
      </c>
      <c r="Y12" s="13">
        <v>33.5</v>
      </c>
      <c r="Z12" s="14"/>
      <c r="AA12" s="13"/>
      <c r="AB12" s="13"/>
      <c r="AC12" s="12">
        <v>930</v>
      </c>
      <c r="AD12" s="45">
        <v>32.5</v>
      </c>
      <c r="AE12" s="45">
        <v>33.5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2</v>
      </c>
      <c r="BT12" s="25"/>
      <c r="BU12" s="2">
        <v>0</v>
      </c>
      <c r="BV12" s="60" t="s">
        <v>79</v>
      </c>
      <c r="BW12" s="60">
        <v>3</v>
      </c>
      <c r="BX12" s="67">
        <v>0</v>
      </c>
      <c r="BY12" s="67">
        <v>2</v>
      </c>
      <c r="BZ12" s="67">
        <v>0</v>
      </c>
      <c r="CA12" s="67">
        <v>0</v>
      </c>
      <c r="CB12" s="67">
        <v>1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-11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-11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-11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-11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>
        <v>16</v>
      </c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-11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-11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>
        <v>18</v>
      </c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-11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>
        <v>19</v>
      </c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-11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>
        <v>20</v>
      </c>
      <c r="B21" s="71"/>
      <c r="C21" s="71"/>
      <c r="D21" s="72"/>
      <c r="E21" s="13"/>
      <c r="F21" s="14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-11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-11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-11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-11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37</v>
      </c>
      <c r="BX24" s="68">
        <v>1</v>
      </c>
      <c r="BY24" s="68">
        <v>11</v>
      </c>
      <c r="BZ24" s="68">
        <v>2</v>
      </c>
      <c r="CA24" s="68">
        <v>0</v>
      </c>
      <c r="CB24" s="68">
        <v>8</v>
      </c>
      <c r="CC24" s="68">
        <v>5</v>
      </c>
      <c r="CD24" s="68">
        <v>1</v>
      </c>
      <c r="CE24" s="68">
        <v>2</v>
      </c>
      <c r="CF24" s="68">
        <v>1</v>
      </c>
      <c r="CG24" s="68">
        <v>6</v>
      </c>
      <c r="CH24" s="68">
        <v>0</v>
      </c>
    </row>
    <row r="25" spans="1:75" ht="16.5" customHeight="1">
      <c r="A25" s="8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-11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37</v>
      </c>
    </row>
    <row r="26" spans="1:73" ht="16.5" customHeight="1">
      <c r="A26" s="8">
        <v>25</v>
      </c>
      <c r="B26" s="71"/>
      <c r="C26" s="71"/>
      <c r="D26" s="72"/>
      <c r="E26" s="13"/>
      <c r="F26" s="16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-11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>
        <v>26</v>
      </c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-11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-11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-11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-11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-11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>
        <v>31</v>
      </c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-11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>
        <v>32</v>
      </c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-11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>
        <v>33</v>
      </c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-11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-11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>
        <v>35</v>
      </c>
      <c r="B36" s="71"/>
      <c r="C36" s="71"/>
      <c r="D36" s="72"/>
      <c r="E36" s="13"/>
      <c r="F36" s="14"/>
      <c r="G36" s="13"/>
      <c r="H36" s="13"/>
      <c r="I36" s="12"/>
      <c r="J36" s="13">
        <v>0</v>
      </c>
      <c r="K36" s="12"/>
      <c r="L36" s="15">
        <v>0</v>
      </c>
      <c r="M36" s="15">
        <v>0</v>
      </c>
      <c r="N36" s="12">
        <v>-11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-11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>
        <v>37</v>
      </c>
      <c r="B38" s="1"/>
      <c r="C38" s="1"/>
      <c r="D38" s="21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-11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>
        <v>38</v>
      </c>
      <c r="B39" s="1"/>
      <c r="C39" s="1"/>
      <c r="D39" s="21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-11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>
        <v>39</v>
      </c>
      <c r="B40" s="1"/>
      <c r="C40" s="1"/>
      <c r="D40" s="21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-11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>
        <v>40</v>
      </c>
      <c r="B41" s="1"/>
      <c r="C41" s="1"/>
      <c r="D41" s="21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-11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>
        <v>41</v>
      </c>
      <c r="B42" s="1"/>
      <c r="C42" s="1"/>
      <c r="D42" s="21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-11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>
        <v>42</v>
      </c>
      <c r="B43" s="1"/>
      <c r="C43" s="1"/>
      <c r="D43" s="21"/>
      <c r="E43" s="13"/>
      <c r="F43" s="14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-11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21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-11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21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-11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21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-11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21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-11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-11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-11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-11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-11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37</v>
      </c>
      <c r="BT57" s="55"/>
    </row>
    <row r="58" spans="23:29" ht="12.75">
      <c r="W58" t="s">
        <v>31</v>
      </c>
      <c r="AC58" s="53">
        <v>37</v>
      </c>
    </row>
    <row r="59" spans="21:30" ht="12.75">
      <c r="U59" s="3"/>
      <c r="W59" t="s">
        <v>28</v>
      </c>
      <c r="AC59" s="53">
        <v>33.5</v>
      </c>
      <c r="AD59" s="46"/>
    </row>
    <row r="60" spans="23:29" ht="12.75">
      <c r="W60" t="s">
        <v>29</v>
      </c>
      <c r="AC60" s="53">
        <v>30.245945945945948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 gridLines="1"/>
  <pageMargins left="0.13" right="0.13" top="0.61" bottom="1.02" header="0.33" footer="0.5"/>
  <pageSetup horizontalDpi="300" verticalDpi="300" orientation="portrait" paperSize="9" r:id="rId1"/>
  <headerFooter alignWithMargins="0">
    <oddHeader>&amp;LI MMWKS 2006
&amp;C&amp;16&amp;A&amp;R&amp;D</oddHeader>
    <oddFooter>&amp;LSĘDZIA SEKRETARZ
BOGUMIŁ STADLER&amp;RSĘDZIA GŁÓWNY
RYSZARD KUSIAK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21.00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1.87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59.25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127</v>
      </c>
      <c r="C2" s="1"/>
      <c r="D2" s="61" t="s">
        <v>60</v>
      </c>
      <c r="E2" s="13">
        <v>34.4</v>
      </c>
      <c r="F2" s="14"/>
      <c r="G2" s="13"/>
      <c r="H2" s="13"/>
      <c r="I2" s="12">
        <v>8220</v>
      </c>
      <c r="J2" s="13">
        <v>34.4</v>
      </c>
      <c r="K2" s="12"/>
      <c r="L2" s="15">
        <v>0</v>
      </c>
      <c r="M2" s="15">
        <v>8220</v>
      </c>
      <c r="N2" s="12">
        <v>-1</v>
      </c>
      <c r="O2" s="12">
        <v>-1</v>
      </c>
      <c r="P2" s="23">
        <v>0</v>
      </c>
      <c r="Q2" s="20">
        <v>0</v>
      </c>
      <c r="R2" s="12">
        <v>0</v>
      </c>
      <c r="S2" s="20">
        <v>0</v>
      </c>
      <c r="T2" s="5">
        <v>-12</v>
      </c>
      <c r="U2" s="3">
        <v>-7</v>
      </c>
      <c r="V2" s="1" t="s">
        <v>94</v>
      </c>
      <c r="W2" s="1" t="s">
        <v>111</v>
      </c>
      <c r="X2" s="61" t="s">
        <v>39</v>
      </c>
      <c r="Y2" s="13">
        <v>34.4</v>
      </c>
      <c r="Z2" s="14"/>
      <c r="AA2" s="13"/>
      <c r="AB2" s="13"/>
      <c r="AC2" s="12">
        <v>5520</v>
      </c>
      <c r="AD2" s="45">
        <v>31.2</v>
      </c>
      <c r="AE2" s="45">
        <v>29.6</v>
      </c>
      <c r="AF2" s="45">
        <v>32.4</v>
      </c>
      <c r="AG2" s="45">
        <v>31.4</v>
      </c>
      <c r="AH2" s="45">
        <v>28.6</v>
      </c>
      <c r="AI2" s="45">
        <v>28.4</v>
      </c>
      <c r="AJ2" s="45">
        <v>34.4</v>
      </c>
      <c r="AK2" s="45">
        <v>29.2</v>
      </c>
      <c r="AL2" s="45">
        <v>33.1</v>
      </c>
      <c r="AM2" s="45">
        <v>34.2</v>
      </c>
      <c r="AN2" s="45">
        <v>33.1</v>
      </c>
      <c r="AO2" s="45">
        <v>29.6</v>
      </c>
      <c r="AP2" s="45">
        <v>34.2</v>
      </c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13</v>
      </c>
      <c r="BT2" s="25"/>
      <c r="BU2" s="2">
        <v>0</v>
      </c>
    </row>
    <row r="3" spans="1:80" ht="16.5" customHeight="1">
      <c r="A3" s="8">
        <v>2</v>
      </c>
      <c r="B3" s="1" t="s">
        <v>94</v>
      </c>
      <c r="C3" s="1" t="s">
        <v>111</v>
      </c>
      <c r="D3" s="61" t="s">
        <v>39</v>
      </c>
      <c r="E3" s="13">
        <v>34.4</v>
      </c>
      <c r="F3" s="14"/>
      <c r="G3" s="13"/>
      <c r="H3" s="13"/>
      <c r="I3" s="12">
        <v>5520</v>
      </c>
      <c r="J3" s="13">
        <v>34.4</v>
      </c>
      <c r="K3" s="12"/>
      <c r="L3" s="15">
        <v>0</v>
      </c>
      <c r="M3" s="15">
        <v>5520</v>
      </c>
      <c r="N3" s="12">
        <v>-2</v>
      </c>
      <c r="O3" s="12">
        <v>-2</v>
      </c>
      <c r="P3" s="23">
        <v>-1</v>
      </c>
      <c r="Q3" s="20">
        <v>-1</v>
      </c>
      <c r="R3" s="12">
        <v>-1</v>
      </c>
      <c r="S3" s="20">
        <v>-1</v>
      </c>
      <c r="V3" s="1" t="s">
        <v>117</v>
      </c>
      <c r="W3" s="1" t="s">
        <v>99</v>
      </c>
      <c r="X3" s="61" t="s">
        <v>59</v>
      </c>
      <c r="Y3" s="13">
        <v>34.3</v>
      </c>
      <c r="Z3" s="14"/>
      <c r="AA3" s="13"/>
      <c r="AB3" s="13"/>
      <c r="AC3" s="12">
        <v>1620</v>
      </c>
      <c r="AD3" s="45">
        <v>29.8</v>
      </c>
      <c r="AE3" s="45">
        <v>31.5</v>
      </c>
      <c r="AF3" s="45">
        <v>28.5</v>
      </c>
      <c r="AG3" s="45">
        <v>34.3</v>
      </c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4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112</v>
      </c>
      <c r="C4" s="1"/>
      <c r="D4" s="61" t="s">
        <v>42</v>
      </c>
      <c r="E4" s="13">
        <v>43.2</v>
      </c>
      <c r="F4" s="14"/>
      <c r="G4" s="13"/>
      <c r="H4" s="13"/>
      <c r="I4" s="12">
        <v>3600</v>
      </c>
      <c r="J4" s="13">
        <v>43.2</v>
      </c>
      <c r="K4" s="12"/>
      <c r="L4" s="15">
        <v>0</v>
      </c>
      <c r="M4" s="15">
        <v>3600</v>
      </c>
      <c r="N4" s="12">
        <v>-3</v>
      </c>
      <c r="O4" s="12">
        <v>-3</v>
      </c>
      <c r="P4" s="23">
        <v>0</v>
      </c>
      <c r="Q4" s="20">
        <v>0</v>
      </c>
      <c r="R4" s="12">
        <v>0</v>
      </c>
      <c r="S4" s="20">
        <v>0</v>
      </c>
      <c r="T4" s="6"/>
      <c r="U4" s="3"/>
      <c r="V4" s="1" t="s">
        <v>125</v>
      </c>
      <c r="W4" s="1" t="s">
        <v>108</v>
      </c>
      <c r="X4" s="61" t="s">
        <v>51</v>
      </c>
      <c r="Y4" s="13">
        <v>29.8</v>
      </c>
      <c r="Z4" s="14"/>
      <c r="AA4" s="13"/>
      <c r="AB4" s="13"/>
      <c r="AC4" s="12">
        <v>360</v>
      </c>
      <c r="AD4" s="45">
        <v>29.8</v>
      </c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105</v>
      </c>
      <c r="C5" s="1" t="s">
        <v>106</v>
      </c>
      <c r="D5" s="61" t="s">
        <v>57</v>
      </c>
      <c r="E5" s="13">
        <v>32.1</v>
      </c>
      <c r="F5" s="14"/>
      <c r="G5" s="13"/>
      <c r="H5" s="13"/>
      <c r="I5" s="12">
        <v>2700</v>
      </c>
      <c r="J5" s="13">
        <v>32.1</v>
      </c>
      <c r="K5" s="12"/>
      <c r="L5" s="15">
        <v>0</v>
      </c>
      <c r="M5" s="15">
        <v>2700</v>
      </c>
      <c r="N5" s="12">
        <v>-4</v>
      </c>
      <c r="O5" s="12">
        <v>-4</v>
      </c>
      <c r="P5" s="23">
        <v>-2</v>
      </c>
      <c r="Q5" s="20">
        <v>-2</v>
      </c>
      <c r="R5" s="12">
        <v>-2</v>
      </c>
      <c r="S5" s="20">
        <v>-2</v>
      </c>
      <c r="V5" s="1" t="s">
        <v>129</v>
      </c>
      <c r="W5" s="1"/>
      <c r="X5" s="61" t="s">
        <v>35</v>
      </c>
      <c r="Y5" s="13">
        <v>30.5</v>
      </c>
      <c r="Z5" s="14"/>
      <c r="AA5" s="13"/>
      <c r="AB5" s="13"/>
      <c r="AC5" s="12">
        <v>750</v>
      </c>
      <c r="AD5" s="45">
        <v>30.5</v>
      </c>
      <c r="AE5" s="45">
        <v>29.5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2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116</v>
      </c>
      <c r="C6" s="1" t="s">
        <v>101</v>
      </c>
      <c r="D6" s="61" t="s">
        <v>41</v>
      </c>
      <c r="E6" s="13">
        <v>32.5</v>
      </c>
      <c r="F6" s="14"/>
      <c r="G6" s="13"/>
      <c r="H6" s="13"/>
      <c r="I6" s="12">
        <v>2250</v>
      </c>
      <c r="J6" s="13">
        <v>32.5</v>
      </c>
      <c r="K6" s="12"/>
      <c r="L6" s="15">
        <v>0</v>
      </c>
      <c r="M6" s="15">
        <v>2250</v>
      </c>
      <c r="N6" s="12">
        <v>-5</v>
      </c>
      <c r="O6" s="12">
        <v>-5</v>
      </c>
      <c r="P6" s="23">
        <v>-3</v>
      </c>
      <c r="Q6" s="20">
        <v>-3</v>
      </c>
      <c r="R6" s="12">
        <v>-3</v>
      </c>
      <c r="S6" s="20">
        <v>-3</v>
      </c>
      <c r="U6" s="3"/>
      <c r="V6" s="1" t="s">
        <v>112</v>
      </c>
      <c r="W6" s="1"/>
      <c r="X6" s="61" t="s">
        <v>42</v>
      </c>
      <c r="Y6" s="13">
        <v>43.2</v>
      </c>
      <c r="Z6" s="14"/>
      <c r="AA6" s="13"/>
      <c r="AB6" s="13"/>
      <c r="AC6" s="12">
        <v>3600</v>
      </c>
      <c r="AD6" s="45">
        <v>32.4</v>
      </c>
      <c r="AE6" s="45">
        <v>28.6</v>
      </c>
      <c r="AF6" s="45">
        <v>34.2</v>
      </c>
      <c r="AG6" s="45">
        <v>31.3</v>
      </c>
      <c r="AH6" s="45">
        <v>43.2</v>
      </c>
      <c r="AI6" s="45">
        <v>28.4</v>
      </c>
      <c r="AJ6" s="45">
        <v>31.2</v>
      </c>
      <c r="AK6" s="45">
        <v>29.4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8</v>
      </c>
      <c r="BT6" s="25"/>
      <c r="BU6" s="2">
        <v>0</v>
      </c>
      <c r="BV6" s="60" t="s">
        <v>72</v>
      </c>
      <c r="BW6" s="60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/>
    </row>
    <row r="7" spans="1:86" ht="16.5" customHeight="1">
      <c r="A7" s="8">
        <v>6</v>
      </c>
      <c r="B7" s="1" t="s">
        <v>117</v>
      </c>
      <c r="C7" s="1" t="s">
        <v>99</v>
      </c>
      <c r="D7" s="61" t="s">
        <v>59</v>
      </c>
      <c r="E7" s="13">
        <v>34.3</v>
      </c>
      <c r="F7" s="14"/>
      <c r="G7" s="13"/>
      <c r="H7" s="13"/>
      <c r="I7" s="12">
        <v>1620</v>
      </c>
      <c r="J7" s="13">
        <v>34.3</v>
      </c>
      <c r="K7" s="12"/>
      <c r="L7" s="15">
        <v>0</v>
      </c>
      <c r="M7" s="15">
        <v>1620</v>
      </c>
      <c r="N7" s="12">
        <v>-6</v>
      </c>
      <c r="O7" s="12">
        <v>-6</v>
      </c>
      <c r="P7" s="23">
        <v>-4</v>
      </c>
      <c r="Q7" s="20">
        <v>-4</v>
      </c>
      <c r="R7" s="12">
        <v>-4</v>
      </c>
      <c r="S7" s="20">
        <v>-4</v>
      </c>
      <c r="V7" s="1" t="s">
        <v>103</v>
      </c>
      <c r="W7" s="1" t="s">
        <v>104</v>
      </c>
      <c r="X7" s="61" t="s">
        <v>40</v>
      </c>
      <c r="Y7" s="13">
        <v>31.4</v>
      </c>
      <c r="Z7" s="14"/>
      <c r="AA7" s="13"/>
      <c r="AB7" s="13"/>
      <c r="AC7" s="12">
        <v>810</v>
      </c>
      <c r="AD7" s="45">
        <v>31.4</v>
      </c>
      <c r="AE7" s="45">
        <v>30.2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2</v>
      </c>
      <c r="BT7" s="25"/>
      <c r="BU7" s="2">
        <v>0</v>
      </c>
      <c r="BV7" s="60" t="s">
        <v>73</v>
      </c>
      <c r="BW7" s="60">
        <v>12</v>
      </c>
      <c r="BX7" s="67">
        <v>0</v>
      </c>
      <c r="BY7" s="67">
        <v>1</v>
      </c>
      <c r="BZ7" s="67">
        <v>0</v>
      </c>
      <c r="CA7" s="67">
        <v>3</v>
      </c>
      <c r="CB7" s="67">
        <v>2</v>
      </c>
      <c r="CC7" s="67">
        <v>3</v>
      </c>
      <c r="CD7" s="67">
        <v>0</v>
      </c>
      <c r="CE7" s="67">
        <v>2</v>
      </c>
      <c r="CF7" s="67">
        <v>1</v>
      </c>
      <c r="CG7" s="67">
        <v>0</v>
      </c>
      <c r="CH7" s="67"/>
    </row>
    <row r="8" spans="1:86" ht="16.5" customHeight="1">
      <c r="A8" s="8">
        <v>7</v>
      </c>
      <c r="B8" s="1" t="s">
        <v>102</v>
      </c>
      <c r="C8" s="1"/>
      <c r="D8" s="61" t="s">
        <v>54</v>
      </c>
      <c r="E8" s="13">
        <v>33.2</v>
      </c>
      <c r="F8" s="14"/>
      <c r="G8" s="13"/>
      <c r="H8" s="13"/>
      <c r="I8" s="12">
        <v>1320</v>
      </c>
      <c r="J8" s="13">
        <v>33.2</v>
      </c>
      <c r="K8" s="12"/>
      <c r="L8" s="15">
        <v>0</v>
      </c>
      <c r="M8" s="15">
        <v>1320</v>
      </c>
      <c r="N8" s="12">
        <v>-7</v>
      </c>
      <c r="O8" s="12">
        <v>-7</v>
      </c>
      <c r="P8" s="23">
        <v>0</v>
      </c>
      <c r="Q8" s="20">
        <v>0</v>
      </c>
      <c r="R8" s="12">
        <v>0</v>
      </c>
      <c r="S8" s="20">
        <v>0</v>
      </c>
      <c r="U8" s="3"/>
      <c r="V8" s="1" t="s">
        <v>116</v>
      </c>
      <c r="W8" s="1" t="s">
        <v>101</v>
      </c>
      <c r="X8" s="61" t="s">
        <v>41</v>
      </c>
      <c r="Y8" s="13">
        <v>32.5</v>
      </c>
      <c r="Z8" s="14"/>
      <c r="AA8" s="13"/>
      <c r="AB8" s="13"/>
      <c r="AC8" s="12">
        <v>2250</v>
      </c>
      <c r="AD8" s="45">
        <v>32.5</v>
      </c>
      <c r="AE8" s="45">
        <v>28.4</v>
      </c>
      <c r="AF8" s="45">
        <v>29.2</v>
      </c>
      <c r="AG8" s="45">
        <v>31.3</v>
      </c>
      <c r="AH8" s="45">
        <v>29.6</v>
      </c>
      <c r="AI8" s="45">
        <v>28.8</v>
      </c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6</v>
      </c>
      <c r="BT8" s="25"/>
      <c r="BU8" s="2">
        <v>0</v>
      </c>
      <c r="BV8" s="60" t="s">
        <v>74</v>
      </c>
      <c r="BW8" s="60">
        <v>16</v>
      </c>
      <c r="BX8" s="67">
        <v>1</v>
      </c>
      <c r="BY8" s="67">
        <v>2</v>
      </c>
      <c r="BZ8" s="67">
        <v>1</v>
      </c>
      <c r="CA8" s="67">
        <v>1</v>
      </c>
      <c r="CB8" s="67">
        <v>3</v>
      </c>
      <c r="CC8" s="67">
        <v>4</v>
      </c>
      <c r="CD8" s="67">
        <v>0</v>
      </c>
      <c r="CE8" s="67">
        <v>4</v>
      </c>
      <c r="CF8" s="67">
        <v>0</v>
      </c>
      <c r="CG8" s="67">
        <v>0</v>
      </c>
      <c r="CH8" s="67"/>
    </row>
    <row r="9" spans="1:86" ht="16.5" customHeight="1">
      <c r="A9" s="8">
        <v>8</v>
      </c>
      <c r="B9" s="1" t="s">
        <v>103</v>
      </c>
      <c r="C9" s="1" t="s">
        <v>104</v>
      </c>
      <c r="D9" s="61" t="s">
        <v>40</v>
      </c>
      <c r="E9" s="13">
        <v>31.4</v>
      </c>
      <c r="F9" s="14"/>
      <c r="G9" s="13"/>
      <c r="H9" s="13"/>
      <c r="I9" s="12">
        <v>810</v>
      </c>
      <c r="J9" s="13">
        <v>31.4</v>
      </c>
      <c r="K9" s="12"/>
      <c r="L9" s="15">
        <v>0</v>
      </c>
      <c r="M9" s="15">
        <v>810</v>
      </c>
      <c r="N9" s="12">
        <v>-8</v>
      </c>
      <c r="O9" s="12">
        <v>-8</v>
      </c>
      <c r="P9" s="23">
        <v>-5</v>
      </c>
      <c r="Q9" s="20">
        <v>-5</v>
      </c>
      <c r="R9" s="12">
        <v>-5</v>
      </c>
      <c r="S9" s="20">
        <v>-5</v>
      </c>
      <c r="V9" s="1" t="s">
        <v>128</v>
      </c>
      <c r="W9" s="1"/>
      <c r="X9" s="61" t="s">
        <v>44</v>
      </c>
      <c r="Y9" s="13">
        <v>0</v>
      </c>
      <c r="Z9" s="14"/>
      <c r="AA9" s="13"/>
      <c r="AB9" s="13"/>
      <c r="AC9" s="12">
        <v>0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0</v>
      </c>
      <c r="BT9" s="25"/>
      <c r="BU9" s="2">
        <v>0</v>
      </c>
      <c r="BV9" s="60" t="s">
        <v>76</v>
      </c>
      <c r="BW9" s="60">
        <v>6</v>
      </c>
      <c r="BX9" s="67">
        <v>1</v>
      </c>
      <c r="BY9" s="67">
        <v>2</v>
      </c>
      <c r="BZ9" s="67">
        <v>0</v>
      </c>
      <c r="CA9" s="67">
        <v>0</v>
      </c>
      <c r="CB9" s="67">
        <v>2</v>
      </c>
      <c r="CC9" s="67">
        <v>1</v>
      </c>
      <c r="CD9" s="67">
        <v>0</v>
      </c>
      <c r="CE9" s="67">
        <v>0</v>
      </c>
      <c r="CF9" s="67">
        <v>0</v>
      </c>
      <c r="CG9" s="67">
        <v>0</v>
      </c>
      <c r="CH9" s="67"/>
    </row>
    <row r="10" spans="1:86" ht="16.5" customHeight="1">
      <c r="A10" s="8">
        <v>9</v>
      </c>
      <c r="B10" s="1" t="s">
        <v>129</v>
      </c>
      <c r="C10" s="1"/>
      <c r="D10" s="61" t="s">
        <v>35</v>
      </c>
      <c r="E10" s="13">
        <v>30.5</v>
      </c>
      <c r="F10" s="14"/>
      <c r="G10" s="13"/>
      <c r="H10" s="13"/>
      <c r="I10" s="12">
        <v>750</v>
      </c>
      <c r="J10" s="13">
        <v>30.5</v>
      </c>
      <c r="K10" s="12"/>
      <c r="L10" s="15">
        <v>0</v>
      </c>
      <c r="M10" s="15">
        <v>750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127</v>
      </c>
      <c r="W10" s="1"/>
      <c r="X10" s="61" t="s">
        <v>60</v>
      </c>
      <c r="Y10" s="13">
        <v>34.4</v>
      </c>
      <c r="Z10" s="14"/>
      <c r="AA10" s="13"/>
      <c r="AB10" s="13"/>
      <c r="AC10" s="12">
        <v>8220</v>
      </c>
      <c r="AD10" s="45">
        <v>32.5</v>
      </c>
      <c r="AE10" s="45">
        <v>30.5</v>
      </c>
      <c r="AF10" s="45">
        <v>28.8</v>
      </c>
      <c r="AG10" s="45">
        <v>32.2</v>
      </c>
      <c r="AH10" s="45">
        <v>28.9</v>
      </c>
      <c r="AI10" s="45">
        <v>31.1</v>
      </c>
      <c r="AJ10" s="45">
        <v>28.5</v>
      </c>
      <c r="AK10" s="45">
        <v>29.5</v>
      </c>
      <c r="AL10" s="45">
        <v>32.6</v>
      </c>
      <c r="AM10" s="45">
        <v>28.6</v>
      </c>
      <c r="AN10" s="45">
        <v>29.5</v>
      </c>
      <c r="AO10" s="45">
        <v>29.1</v>
      </c>
      <c r="AP10" s="45">
        <v>34.2</v>
      </c>
      <c r="AQ10" s="45">
        <v>33.3</v>
      </c>
      <c r="AR10" s="45">
        <v>29.8</v>
      </c>
      <c r="AS10" s="45">
        <v>33.4</v>
      </c>
      <c r="AT10" s="45">
        <v>34.2</v>
      </c>
      <c r="AU10" s="45">
        <v>32.2</v>
      </c>
      <c r="AV10" s="45">
        <v>29.8</v>
      </c>
      <c r="AW10" s="45">
        <v>34.4</v>
      </c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20</v>
      </c>
      <c r="BT10" s="25"/>
      <c r="BU10" s="2">
        <v>0</v>
      </c>
      <c r="BV10" s="60" t="s">
        <v>77</v>
      </c>
      <c r="BW10" s="60">
        <v>9</v>
      </c>
      <c r="BX10" s="67">
        <v>1</v>
      </c>
      <c r="BY10" s="67">
        <v>2</v>
      </c>
      <c r="BZ10" s="67">
        <v>2</v>
      </c>
      <c r="CA10" s="67">
        <v>2</v>
      </c>
      <c r="CB10" s="67">
        <v>1</v>
      </c>
      <c r="CC10" s="67">
        <v>0</v>
      </c>
      <c r="CD10" s="67">
        <v>1</v>
      </c>
      <c r="CE10" s="67">
        <v>0</v>
      </c>
      <c r="CF10" s="67">
        <v>0</v>
      </c>
      <c r="CG10" s="67">
        <v>0</v>
      </c>
      <c r="CH10" s="67"/>
    </row>
    <row r="11" spans="1:86" ht="16.5" customHeight="1">
      <c r="A11" s="8">
        <v>10</v>
      </c>
      <c r="B11" s="1" t="s">
        <v>125</v>
      </c>
      <c r="C11" s="1" t="s">
        <v>108</v>
      </c>
      <c r="D11" s="61" t="s">
        <v>51</v>
      </c>
      <c r="E11" s="13">
        <v>29.8</v>
      </c>
      <c r="F11" s="14"/>
      <c r="G11" s="13"/>
      <c r="H11" s="13"/>
      <c r="I11" s="12">
        <v>360</v>
      </c>
      <c r="J11" s="13">
        <v>29.8</v>
      </c>
      <c r="K11" s="12"/>
      <c r="L11" s="15">
        <v>0</v>
      </c>
      <c r="M11" s="15">
        <v>360</v>
      </c>
      <c r="N11" s="12">
        <v>-10</v>
      </c>
      <c r="O11" s="12">
        <v>-10</v>
      </c>
      <c r="P11" s="23">
        <v>-6</v>
      </c>
      <c r="Q11" s="20">
        <v>-6</v>
      </c>
      <c r="R11" s="12">
        <v>-6</v>
      </c>
      <c r="S11" s="20">
        <v>-6</v>
      </c>
      <c r="V11" s="1" t="s">
        <v>102</v>
      </c>
      <c r="W11" s="1"/>
      <c r="X11" s="61" t="s">
        <v>54</v>
      </c>
      <c r="Y11" s="13">
        <v>33.2</v>
      </c>
      <c r="Z11" s="14"/>
      <c r="AA11" s="13"/>
      <c r="AB11" s="13"/>
      <c r="AC11" s="12">
        <v>1320</v>
      </c>
      <c r="AD11" s="45">
        <v>30.1</v>
      </c>
      <c r="AE11" s="45">
        <v>33</v>
      </c>
      <c r="AF11" s="45">
        <v>33.2</v>
      </c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3</v>
      </c>
      <c r="BT11" s="25"/>
      <c r="BU11" s="2">
        <v>0</v>
      </c>
      <c r="BV11" s="60" t="s">
        <v>78</v>
      </c>
      <c r="BW11" s="60">
        <v>9</v>
      </c>
      <c r="BX11" s="67">
        <v>1</v>
      </c>
      <c r="BY11" s="67">
        <v>2</v>
      </c>
      <c r="BZ11" s="67">
        <v>0</v>
      </c>
      <c r="CA11" s="67">
        <v>2</v>
      </c>
      <c r="CB11" s="67">
        <v>2</v>
      </c>
      <c r="CC11" s="67">
        <v>1</v>
      </c>
      <c r="CD11" s="67">
        <v>0</v>
      </c>
      <c r="CE11" s="67">
        <v>0</v>
      </c>
      <c r="CF11" s="67">
        <v>0</v>
      </c>
      <c r="CG11" s="67">
        <v>1</v>
      </c>
      <c r="CH11" s="67"/>
    </row>
    <row r="12" spans="1:86" ht="16.5" customHeight="1">
      <c r="A12" s="8">
        <v>11</v>
      </c>
      <c r="B12" s="1" t="s">
        <v>128</v>
      </c>
      <c r="C12" s="1"/>
      <c r="D12" s="61" t="s">
        <v>44</v>
      </c>
      <c r="E12" s="13">
        <v>0</v>
      </c>
      <c r="F12" s="14"/>
      <c r="G12" s="13"/>
      <c r="H12" s="13"/>
      <c r="I12" s="12">
        <v>0</v>
      </c>
      <c r="J12" s="13">
        <v>0</v>
      </c>
      <c r="K12" s="12"/>
      <c r="L12" s="15">
        <v>0</v>
      </c>
      <c r="M12" s="15">
        <v>0</v>
      </c>
      <c r="N12" s="12">
        <v>-11</v>
      </c>
      <c r="O12" s="12">
        <v>-12</v>
      </c>
      <c r="P12" s="23">
        <v>0</v>
      </c>
      <c r="Q12" s="20">
        <v>0</v>
      </c>
      <c r="R12" s="12">
        <v>-7</v>
      </c>
      <c r="S12" s="20">
        <v>0</v>
      </c>
      <c r="V12" s="1" t="s">
        <v>105</v>
      </c>
      <c r="W12" s="1" t="s">
        <v>106</v>
      </c>
      <c r="X12" s="61" t="s">
        <v>57</v>
      </c>
      <c r="Y12" s="13">
        <v>32.1</v>
      </c>
      <c r="Z12" s="14"/>
      <c r="AA12" s="13"/>
      <c r="AB12" s="13"/>
      <c r="AC12" s="12">
        <v>2700</v>
      </c>
      <c r="AD12" s="45">
        <v>28.2</v>
      </c>
      <c r="AE12" s="45">
        <v>29.3</v>
      </c>
      <c r="AF12" s="45">
        <v>29.6</v>
      </c>
      <c r="AG12" s="45">
        <v>31.7</v>
      </c>
      <c r="AH12" s="45">
        <v>30.6</v>
      </c>
      <c r="AI12" s="45">
        <v>32.1</v>
      </c>
      <c r="AJ12" s="45">
        <v>30.2</v>
      </c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7</v>
      </c>
      <c r="BT12" s="25"/>
      <c r="BU12" s="2">
        <v>0</v>
      </c>
      <c r="BV12" s="60" t="s">
        <v>79</v>
      </c>
      <c r="BW12" s="60">
        <v>5</v>
      </c>
      <c r="BX12" s="67">
        <v>2</v>
      </c>
      <c r="BY12" s="67">
        <v>1</v>
      </c>
      <c r="BZ12" s="67">
        <v>1</v>
      </c>
      <c r="CA12" s="67">
        <v>1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-11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8</v>
      </c>
      <c r="BX13" s="67">
        <v>0</v>
      </c>
      <c r="BY13" s="67">
        <v>5</v>
      </c>
      <c r="BZ13" s="67">
        <v>1</v>
      </c>
      <c r="CA13" s="67">
        <v>2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-11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-11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-11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>
        <v>16</v>
      </c>
      <c r="B17" s="71"/>
      <c r="C17" s="71"/>
      <c r="D17" s="72"/>
      <c r="E17" s="13"/>
      <c r="F17" s="16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-11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-11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>
        <v>18</v>
      </c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-11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>
        <v>19</v>
      </c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-11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>
        <v>20</v>
      </c>
      <c r="B21" s="73"/>
      <c r="C21" s="71"/>
      <c r="D21" s="74"/>
      <c r="E21" s="13"/>
      <c r="F21" s="14"/>
      <c r="G21" s="17"/>
      <c r="H21" s="13"/>
      <c r="I21" s="12"/>
      <c r="J21" s="13">
        <v>0</v>
      </c>
      <c r="K21" s="12"/>
      <c r="L21" s="15">
        <v>0</v>
      </c>
      <c r="M21" s="15">
        <v>0</v>
      </c>
      <c r="N21" s="12">
        <v>-11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-11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1</v>
      </c>
      <c r="BX22" s="67">
        <v>0</v>
      </c>
      <c r="BY22" s="67">
        <v>1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-11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-11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66</v>
      </c>
      <c r="BX24" s="68">
        <v>6</v>
      </c>
      <c r="BY24" s="68">
        <v>16</v>
      </c>
      <c r="BZ24" s="68">
        <v>5</v>
      </c>
      <c r="CA24" s="68">
        <v>11</v>
      </c>
      <c r="CB24" s="68">
        <v>10</v>
      </c>
      <c r="CC24" s="68">
        <v>9</v>
      </c>
      <c r="CD24" s="68">
        <v>1</v>
      </c>
      <c r="CE24" s="68">
        <v>6</v>
      </c>
      <c r="CF24" s="68">
        <v>1</v>
      </c>
      <c r="CG24" s="68">
        <v>1</v>
      </c>
      <c r="CH24" s="68">
        <v>0</v>
      </c>
    </row>
    <row r="25" spans="1:75" ht="16.5" customHeight="1">
      <c r="A25" s="8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-11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66</v>
      </c>
    </row>
    <row r="26" spans="1:73" ht="16.5" customHeight="1">
      <c r="A26" s="8">
        <v>25</v>
      </c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-11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>
        <v>26</v>
      </c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-11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-11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-11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-11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-11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>
        <v>31</v>
      </c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-11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>
        <v>32</v>
      </c>
      <c r="B33" s="71"/>
      <c r="C33" s="71"/>
      <c r="D33" s="72"/>
      <c r="E33" s="13"/>
      <c r="F33" s="14"/>
      <c r="G33" s="17"/>
      <c r="H33" s="13"/>
      <c r="I33" s="12"/>
      <c r="J33" s="13">
        <v>0</v>
      </c>
      <c r="K33" s="12"/>
      <c r="L33" s="15">
        <v>0</v>
      </c>
      <c r="M33" s="15">
        <v>0</v>
      </c>
      <c r="N33" s="12">
        <v>-11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>
        <v>33</v>
      </c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-11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-11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>
        <v>35</v>
      </c>
      <c r="B36" s="71"/>
      <c r="C36" s="71"/>
      <c r="D36" s="72"/>
      <c r="E36" s="13"/>
      <c r="F36" s="14"/>
      <c r="G36" s="13"/>
      <c r="H36" s="13"/>
      <c r="I36" s="12"/>
      <c r="J36" s="13">
        <v>0</v>
      </c>
      <c r="K36" s="12"/>
      <c r="L36" s="15">
        <v>0</v>
      </c>
      <c r="M36" s="15">
        <v>0</v>
      </c>
      <c r="N36" s="12">
        <v>-11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-11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>
        <v>37</v>
      </c>
      <c r="B38" s="1"/>
      <c r="C38" s="1"/>
      <c r="D38" s="21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-11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>
        <v>38</v>
      </c>
      <c r="B39" s="1"/>
      <c r="C39" s="1"/>
      <c r="D39" s="21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-11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>
        <v>39</v>
      </c>
      <c r="B40" s="1"/>
      <c r="C40" s="1"/>
      <c r="D40" s="21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-11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>
        <v>40</v>
      </c>
      <c r="B41" s="1"/>
      <c r="C41" s="1"/>
      <c r="D41" s="21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-11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>
        <v>41</v>
      </c>
      <c r="B42" s="1"/>
      <c r="C42" s="1"/>
      <c r="D42" s="21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-11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>
        <v>42</v>
      </c>
      <c r="B43" s="1"/>
      <c r="C43" s="1"/>
      <c r="D43" s="21"/>
      <c r="E43" s="13"/>
      <c r="F43" s="14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-11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21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-11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21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-11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21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-11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21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-11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-11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-11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-11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-11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66</v>
      </c>
      <c r="BT57" s="55"/>
    </row>
    <row r="58" spans="23:29" ht="12.75">
      <c r="W58" t="s">
        <v>31</v>
      </c>
      <c r="AC58" s="53">
        <v>66</v>
      </c>
    </row>
    <row r="59" spans="21:30" ht="12.75">
      <c r="U59" s="3"/>
      <c r="W59" t="s">
        <v>28</v>
      </c>
      <c r="AC59" s="53">
        <v>43.2</v>
      </c>
      <c r="AD59" s="46"/>
    </row>
    <row r="60" spans="23:29" ht="12.75">
      <c r="W60" t="s">
        <v>29</v>
      </c>
      <c r="AC60" s="53">
        <v>31.128787878787872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 gridLines="1"/>
  <pageMargins left="0.13" right="0.13" top="0.59" bottom="1.03" header="0.33" footer="0.5"/>
  <pageSetup horizontalDpi="300" verticalDpi="300" orientation="portrait" paperSize="9" r:id="rId1"/>
  <headerFooter alignWithMargins="0">
    <oddHeader>&amp;LMMO 2004&amp;C&amp;16&amp;A&amp;R&amp;D</oddHeader>
    <oddFooter>&amp;LSĘDZIA SEKRETARZ
BOGUMIŁ STADLER&amp;RSĘDZIA GŁÓWNY
RYSZARD KUSIAK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CH248"/>
  <sheetViews>
    <sheetView zoomScale="75" zoomScaleNormal="75" workbookViewId="0" topLeftCell="C1">
      <selection activeCell="C1" sqref="A1:IV16384"/>
    </sheetView>
  </sheetViews>
  <sheetFormatPr defaultColWidth="9.00390625" defaultRowHeight="12.75"/>
  <cols>
    <col min="1" max="1" width="4.625" style="0" customWidth="1"/>
    <col min="2" max="2" width="28.00390625" style="0" customWidth="1"/>
    <col min="3" max="3" width="22.00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75390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78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95</v>
      </c>
      <c r="C2" s="1" t="s">
        <v>104</v>
      </c>
      <c r="D2" s="61" t="s">
        <v>64</v>
      </c>
      <c r="E2" s="13">
        <v>35</v>
      </c>
      <c r="F2" s="14"/>
      <c r="G2" s="13"/>
      <c r="H2" s="13"/>
      <c r="I2" s="12">
        <v>6030</v>
      </c>
      <c r="J2" s="13">
        <v>35</v>
      </c>
      <c r="K2" s="12"/>
      <c r="L2" s="15">
        <v>0</v>
      </c>
      <c r="M2" s="15">
        <v>6030</v>
      </c>
      <c r="N2" s="12">
        <v>-1</v>
      </c>
      <c r="O2" s="12">
        <v>-1</v>
      </c>
      <c r="P2" s="23" t="e">
        <v>#REF!</v>
      </c>
      <c r="Q2" s="20" t="e">
        <v>#REF!</v>
      </c>
      <c r="R2" s="12" t="e">
        <v>#REF!</v>
      </c>
      <c r="S2" s="20">
        <v>-1</v>
      </c>
      <c r="T2" s="5">
        <v>-12</v>
      </c>
      <c r="U2" s="3">
        <v>-7</v>
      </c>
      <c r="V2" s="1" t="s">
        <v>98</v>
      </c>
      <c r="W2" s="1" t="s">
        <v>99</v>
      </c>
      <c r="X2" s="61" t="s">
        <v>53</v>
      </c>
      <c r="Y2" s="13">
        <v>31.6</v>
      </c>
      <c r="Z2" s="14"/>
      <c r="AA2" s="13"/>
      <c r="AB2" s="13"/>
      <c r="AC2" s="12">
        <v>2190</v>
      </c>
      <c r="AD2" s="45">
        <v>30</v>
      </c>
      <c r="AE2" s="45">
        <v>31.6</v>
      </c>
      <c r="AF2" s="45">
        <v>28.5</v>
      </c>
      <c r="AG2" s="45">
        <v>30.3</v>
      </c>
      <c r="AH2" s="45">
        <v>29.8</v>
      </c>
      <c r="AI2" s="45">
        <v>28.3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6</v>
      </c>
      <c r="BT2" s="25"/>
      <c r="BU2" s="2">
        <v>0</v>
      </c>
    </row>
    <row r="3" spans="1:80" ht="16.5" customHeight="1">
      <c r="A3" s="8">
        <v>2</v>
      </c>
      <c r="B3" s="1" t="s">
        <v>114</v>
      </c>
      <c r="C3" s="1"/>
      <c r="D3" s="61" t="s">
        <v>43</v>
      </c>
      <c r="E3" s="13">
        <v>31.1</v>
      </c>
      <c r="F3" s="16"/>
      <c r="G3" s="13"/>
      <c r="H3" s="13"/>
      <c r="I3" s="12">
        <v>2550</v>
      </c>
      <c r="J3" s="13">
        <v>31.1</v>
      </c>
      <c r="K3" s="12"/>
      <c r="L3" s="15">
        <v>0</v>
      </c>
      <c r="M3" s="15">
        <v>2550</v>
      </c>
      <c r="N3" s="12">
        <v>-2</v>
      </c>
      <c r="O3" s="12">
        <v>-2</v>
      </c>
      <c r="P3" s="23">
        <v>0</v>
      </c>
      <c r="Q3" s="20" t="e">
        <v>#REF!</v>
      </c>
      <c r="R3" s="12" t="e">
        <v>#REF!</v>
      </c>
      <c r="S3" s="20">
        <v>0</v>
      </c>
      <c r="V3" s="1" t="s">
        <v>115</v>
      </c>
      <c r="W3" s="1"/>
      <c r="X3" s="61" t="s">
        <v>61</v>
      </c>
      <c r="Y3" s="13">
        <v>34.1</v>
      </c>
      <c r="Z3" s="14"/>
      <c r="AA3" s="13"/>
      <c r="AB3" s="13"/>
      <c r="AC3" s="12">
        <v>1890</v>
      </c>
      <c r="AD3" s="45">
        <v>30.2</v>
      </c>
      <c r="AE3" s="45">
        <v>28.2</v>
      </c>
      <c r="AF3" s="45">
        <v>28.8</v>
      </c>
      <c r="AG3" s="45">
        <v>28.2</v>
      </c>
      <c r="AH3" s="45">
        <v>34.1</v>
      </c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5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98</v>
      </c>
      <c r="C4" s="1" t="s">
        <v>99</v>
      </c>
      <c r="D4" s="61" t="s">
        <v>53</v>
      </c>
      <c r="E4" s="13">
        <v>31.6</v>
      </c>
      <c r="F4" s="14"/>
      <c r="G4" s="13"/>
      <c r="H4" s="13"/>
      <c r="I4" s="12">
        <v>2190</v>
      </c>
      <c r="J4" s="13">
        <v>31.6</v>
      </c>
      <c r="K4" s="12"/>
      <c r="L4" s="15">
        <v>0</v>
      </c>
      <c r="M4" s="15">
        <v>2190</v>
      </c>
      <c r="N4" s="12">
        <v>-3</v>
      </c>
      <c r="O4" s="12">
        <v>-3</v>
      </c>
      <c r="P4" s="23" t="e">
        <v>#REF!</v>
      </c>
      <c r="Q4" s="20" t="e">
        <v>#REF!</v>
      </c>
      <c r="R4" s="12" t="e">
        <v>#REF!</v>
      </c>
      <c r="S4" s="20">
        <v>-2</v>
      </c>
      <c r="T4" s="6"/>
      <c r="U4" s="3"/>
      <c r="V4" s="1" t="s">
        <v>95</v>
      </c>
      <c r="W4" s="1" t="s">
        <v>104</v>
      </c>
      <c r="X4" s="61" t="s">
        <v>64</v>
      </c>
      <c r="Y4" s="13">
        <v>35</v>
      </c>
      <c r="Z4" s="14"/>
      <c r="AA4" s="13"/>
      <c r="AB4" s="13"/>
      <c r="AC4" s="12">
        <v>6030</v>
      </c>
      <c r="AD4" s="45">
        <v>29.9</v>
      </c>
      <c r="AE4" s="45">
        <v>30.3</v>
      </c>
      <c r="AF4" s="45">
        <v>29.4</v>
      </c>
      <c r="AG4" s="45">
        <v>30.2</v>
      </c>
      <c r="AH4" s="45">
        <v>35</v>
      </c>
      <c r="AI4" s="45">
        <v>29.9</v>
      </c>
      <c r="AJ4" s="45">
        <v>33.1</v>
      </c>
      <c r="AK4" s="45">
        <v>32.2</v>
      </c>
      <c r="AL4" s="45">
        <v>31.9</v>
      </c>
      <c r="AM4" s="45">
        <v>32.3</v>
      </c>
      <c r="AN4" s="45">
        <v>34.3</v>
      </c>
      <c r="AO4" s="45">
        <v>32.3</v>
      </c>
      <c r="AP4" s="45">
        <v>32.4</v>
      </c>
      <c r="AQ4" s="45">
        <v>32.3</v>
      </c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14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109</v>
      </c>
      <c r="C5" s="1" t="s">
        <v>108</v>
      </c>
      <c r="D5" s="61" t="s">
        <v>58</v>
      </c>
      <c r="E5" s="13">
        <v>31.8</v>
      </c>
      <c r="F5" s="14"/>
      <c r="G5" s="17"/>
      <c r="H5" s="13"/>
      <c r="I5" s="12">
        <v>2160</v>
      </c>
      <c r="J5" s="13">
        <v>31.8</v>
      </c>
      <c r="K5" s="12"/>
      <c r="L5" s="15">
        <v>0</v>
      </c>
      <c r="M5" s="15">
        <v>2160</v>
      </c>
      <c r="N5" s="12">
        <v>-4</v>
      </c>
      <c r="O5" s="12">
        <v>-4</v>
      </c>
      <c r="P5" s="23" t="e">
        <v>#REF!</v>
      </c>
      <c r="Q5" s="20" t="e">
        <v>#REF!</v>
      </c>
      <c r="R5" s="12" t="e">
        <v>#REF!</v>
      </c>
      <c r="S5" s="20">
        <v>-3</v>
      </c>
      <c r="V5" s="1" t="s">
        <v>114</v>
      </c>
      <c r="W5" s="1"/>
      <c r="X5" s="61" t="s">
        <v>43</v>
      </c>
      <c r="Y5" s="13">
        <v>31.1</v>
      </c>
      <c r="Z5" s="14"/>
      <c r="AA5" s="13"/>
      <c r="AB5" s="13"/>
      <c r="AC5" s="12">
        <v>2550</v>
      </c>
      <c r="AD5" s="45">
        <v>30.6</v>
      </c>
      <c r="AE5" s="45">
        <v>28.8</v>
      </c>
      <c r="AF5" s="45">
        <v>29.2</v>
      </c>
      <c r="AG5" s="45">
        <v>31.1</v>
      </c>
      <c r="AH5" s="45">
        <v>29.8</v>
      </c>
      <c r="AI5" s="45">
        <v>29</v>
      </c>
      <c r="AJ5" s="45">
        <v>29.4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7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122</v>
      </c>
      <c r="C6" s="1" t="s">
        <v>101</v>
      </c>
      <c r="D6" s="61" t="s">
        <v>49</v>
      </c>
      <c r="E6" s="13">
        <v>32.6</v>
      </c>
      <c r="F6" s="14"/>
      <c r="G6" s="13"/>
      <c r="H6" s="13"/>
      <c r="I6" s="12">
        <v>2070</v>
      </c>
      <c r="J6" s="13">
        <v>32.6</v>
      </c>
      <c r="K6" s="12"/>
      <c r="L6" s="15">
        <v>0</v>
      </c>
      <c r="M6" s="15">
        <v>2070</v>
      </c>
      <c r="N6" s="12">
        <v>-5</v>
      </c>
      <c r="O6" s="12">
        <v>-5</v>
      </c>
      <c r="P6" s="23" t="e">
        <v>#REF!</v>
      </c>
      <c r="Q6" s="20" t="e">
        <v>#REF!</v>
      </c>
      <c r="R6" s="12" t="e">
        <v>#REF!</v>
      </c>
      <c r="S6" s="20">
        <v>-4</v>
      </c>
      <c r="U6" s="3"/>
      <c r="V6" s="1" t="s">
        <v>122</v>
      </c>
      <c r="W6" s="1" t="s">
        <v>101</v>
      </c>
      <c r="X6" s="61" t="s">
        <v>49</v>
      </c>
      <c r="Y6" s="13">
        <v>32.6</v>
      </c>
      <c r="Z6" s="14"/>
      <c r="AA6" s="13"/>
      <c r="AB6" s="13"/>
      <c r="AC6" s="12">
        <v>2070</v>
      </c>
      <c r="AD6" s="45">
        <v>32</v>
      </c>
      <c r="AE6" s="45">
        <v>32.2</v>
      </c>
      <c r="AF6" s="45">
        <v>31.2</v>
      </c>
      <c r="AG6" s="45">
        <v>32.6</v>
      </c>
      <c r="AH6" s="45">
        <v>28.3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5</v>
      </c>
      <c r="BT6" s="25"/>
      <c r="BU6" s="2">
        <v>0</v>
      </c>
      <c r="BV6" s="60" t="s">
        <v>72</v>
      </c>
      <c r="BW6" s="60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/>
    </row>
    <row r="7" spans="1:86" ht="16.5" customHeight="1">
      <c r="A7" s="8">
        <v>6</v>
      </c>
      <c r="B7" s="1" t="s">
        <v>115</v>
      </c>
      <c r="C7" s="1"/>
      <c r="D7" s="61" t="s">
        <v>61</v>
      </c>
      <c r="E7" s="13">
        <v>34.1</v>
      </c>
      <c r="F7" s="14"/>
      <c r="G7" s="13"/>
      <c r="H7" s="13"/>
      <c r="I7" s="12">
        <v>1890</v>
      </c>
      <c r="J7" s="13">
        <v>34.1</v>
      </c>
      <c r="K7" s="12"/>
      <c r="L7" s="15">
        <v>0</v>
      </c>
      <c r="M7" s="15">
        <v>1890</v>
      </c>
      <c r="N7" s="12">
        <v>-6</v>
      </c>
      <c r="O7" s="12">
        <v>-6</v>
      </c>
      <c r="P7" s="23">
        <v>0</v>
      </c>
      <c r="Q7" s="20" t="e">
        <v>#REF!</v>
      </c>
      <c r="R7" s="12" t="e">
        <v>#REF!</v>
      </c>
      <c r="S7" s="20">
        <v>0</v>
      </c>
      <c r="V7" s="1" t="s">
        <v>119</v>
      </c>
      <c r="W7" s="1" t="s">
        <v>111</v>
      </c>
      <c r="X7" s="61" t="s">
        <v>45</v>
      </c>
      <c r="Y7" s="13">
        <v>29.6</v>
      </c>
      <c r="Z7" s="14"/>
      <c r="AA7" s="13"/>
      <c r="AB7" s="13"/>
      <c r="AC7" s="12">
        <v>1050</v>
      </c>
      <c r="AD7" s="45">
        <v>28.1</v>
      </c>
      <c r="AE7" s="45">
        <v>29.2</v>
      </c>
      <c r="AF7" s="45">
        <v>29.6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3</v>
      </c>
      <c r="BT7" s="25"/>
      <c r="BU7" s="2">
        <v>0</v>
      </c>
      <c r="BV7" s="60" t="s">
        <v>73</v>
      </c>
      <c r="BW7" s="60">
        <v>15</v>
      </c>
      <c r="BX7" s="67">
        <v>1</v>
      </c>
      <c r="BY7" s="67">
        <v>3</v>
      </c>
      <c r="BZ7" s="67">
        <v>3</v>
      </c>
      <c r="CA7" s="67">
        <v>0</v>
      </c>
      <c r="CB7" s="67">
        <v>2</v>
      </c>
      <c r="CC7" s="67">
        <v>0</v>
      </c>
      <c r="CD7" s="67">
        <v>1</v>
      </c>
      <c r="CE7" s="67">
        <v>2</v>
      </c>
      <c r="CF7" s="67">
        <v>1</v>
      </c>
      <c r="CG7" s="67">
        <v>2</v>
      </c>
      <c r="CH7" s="67"/>
    </row>
    <row r="8" spans="1:86" ht="16.5" customHeight="1">
      <c r="A8" s="8">
        <v>7</v>
      </c>
      <c r="B8" s="1" t="s">
        <v>113</v>
      </c>
      <c r="C8" s="1"/>
      <c r="D8" s="61" t="s">
        <v>36</v>
      </c>
      <c r="E8" s="13">
        <v>30.2</v>
      </c>
      <c r="F8" s="14"/>
      <c r="G8" s="13"/>
      <c r="H8" s="13"/>
      <c r="I8" s="12">
        <v>1800</v>
      </c>
      <c r="J8" s="13">
        <v>30.2</v>
      </c>
      <c r="K8" s="12"/>
      <c r="L8" s="15">
        <v>0</v>
      </c>
      <c r="M8" s="15">
        <v>1800</v>
      </c>
      <c r="N8" s="12">
        <v>-7</v>
      </c>
      <c r="O8" s="12">
        <v>-7</v>
      </c>
      <c r="P8" s="23">
        <v>0</v>
      </c>
      <c r="Q8" s="20">
        <v>0</v>
      </c>
      <c r="R8" s="12">
        <v>0</v>
      </c>
      <c r="S8" s="20">
        <v>0</v>
      </c>
      <c r="U8" s="3"/>
      <c r="V8" s="1" t="s">
        <v>107</v>
      </c>
      <c r="W8" s="1"/>
      <c r="X8" s="61" t="s">
        <v>63</v>
      </c>
      <c r="Y8" s="13">
        <v>30.1</v>
      </c>
      <c r="Z8" s="14"/>
      <c r="AA8" s="13"/>
      <c r="AB8" s="13"/>
      <c r="AC8" s="12">
        <v>1080</v>
      </c>
      <c r="AD8" s="45">
        <v>29.4</v>
      </c>
      <c r="AE8" s="45">
        <v>28.2</v>
      </c>
      <c r="AF8" s="45">
        <v>30.1</v>
      </c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3</v>
      </c>
      <c r="BT8" s="25"/>
      <c r="BU8" s="2">
        <v>0</v>
      </c>
      <c r="BV8" s="60" t="s">
        <v>74</v>
      </c>
      <c r="BW8" s="60">
        <v>16</v>
      </c>
      <c r="BX8" s="67">
        <v>2</v>
      </c>
      <c r="BY8" s="67">
        <v>4</v>
      </c>
      <c r="BZ8" s="67">
        <v>0</v>
      </c>
      <c r="CA8" s="67">
        <v>4</v>
      </c>
      <c r="CB8" s="67">
        <v>0</v>
      </c>
      <c r="CC8" s="67">
        <v>1</v>
      </c>
      <c r="CD8" s="67">
        <v>0</v>
      </c>
      <c r="CE8" s="67">
        <v>2</v>
      </c>
      <c r="CF8" s="67">
        <v>2</v>
      </c>
      <c r="CG8" s="67">
        <v>1</v>
      </c>
      <c r="CH8" s="67"/>
    </row>
    <row r="9" spans="1:86" ht="16.5" customHeight="1">
      <c r="A9" s="8">
        <v>8</v>
      </c>
      <c r="B9" s="1" t="s">
        <v>121</v>
      </c>
      <c r="C9" s="1" t="s">
        <v>106</v>
      </c>
      <c r="D9" s="61" t="s">
        <v>46</v>
      </c>
      <c r="E9" s="13">
        <v>31</v>
      </c>
      <c r="F9" s="14"/>
      <c r="G9" s="13"/>
      <c r="H9" s="13"/>
      <c r="I9" s="12">
        <v>1080</v>
      </c>
      <c r="J9" s="13">
        <v>31</v>
      </c>
      <c r="K9" s="12"/>
      <c r="L9" s="15">
        <v>0</v>
      </c>
      <c r="M9" s="15">
        <v>1080</v>
      </c>
      <c r="N9" s="12">
        <v>-8</v>
      </c>
      <c r="O9" s="12">
        <v>-8</v>
      </c>
      <c r="P9" s="23">
        <v>-8</v>
      </c>
      <c r="Q9" s="20">
        <v>-8</v>
      </c>
      <c r="R9" s="12">
        <v>-8</v>
      </c>
      <c r="S9" s="20">
        <v>-5</v>
      </c>
      <c r="V9" s="1" t="s">
        <v>109</v>
      </c>
      <c r="W9" s="1" t="s">
        <v>108</v>
      </c>
      <c r="X9" s="61" t="s">
        <v>58</v>
      </c>
      <c r="Y9" s="13">
        <v>31.8</v>
      </c>
      <c r="Z9" s="14"/>
      <c r="AA9" s="13"/>
      <c r="AB9" s="13"/>
      <c r="AC9" s="12">
        <v>2160</v>
      </c>
      <c r="AD9" s="45">
        <v>28.3</v>
      </c>
      <c r="AE9" s="45">
        <v>29.2</v>
      </c>
      <c r="AF9" s="45">
        <v>28.7</v>
      </c>
      <c r="AG9" s="45">
        <v>31.8</v>
      </c>
      <c r="AH9" s="45">
        <v>28.9</v>
      </c>
      <c r="AI9" s="45">
        <v>30.8</v>
      </c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6</v>
      </c>
      <c r="BT9" s="25"/>
      <c r="BU9" s="2">
        <v>0</v>
      </c>
      <c r="BV9" s="60" t="s">
        <v>76</v>
      </c>
      <c r="BW9" s="60">
        <v>9</v>
      </c>
      <c r="BX9" s="67">
        <v>1</v>
      </c>
      <c r="BY9" s="67">
        <v>3</v>
      </c>
      <c r="BZ9" s="67">
        <v>2</v>
      </c>
      <c r="CA9" s="67">
        <v>0</v>
      </c>
      <c r="CB9" s="67">
        <v>0</v>
      </c>
      <c r="CC9" s="67">
        <v>1</v>
      </c>
      <c r="CD9" s="67">
        <v>0</v>
      </c>
      <c r="CE9" s="67">
        <v>1</v>
      </c>
      <c r="CF9" s="67">
        <v>0</v>
      </c>
      <c r="CG9" s="67">
        <v>1</v>
      </c>
      <c r="CH9" s="67"/>
    </row>
    <row r="10" spans="1:86" ht="16.5" customHeight="1">
      <c r="A10" s="8">
        <v>9</v>
      </c>
      <c r="B10" s="1" t="s">
        <v>107</v>
      </c>
      <c r="C10" s="1"/>
      <c r="D10" s="61" t="s">
        <v>63</v>
      </c>
      <c r="E10" s="13">
        <v>30.1</v>
      </c>
      <c r="F10" s="14"/>
      <c r="G10" s="13"/>
      <c r="H10" s="13"/>
      <c r="I10" s="12">
        <v>1080</v>
      </c>
      <c r="J10" s="13">
        <v>30.1</v>
      </c>
      <c r="K10" s="12"/>
      <c r="L10" s="15">
        <v>0</v>
      </c>
      <c r="M10" s="15">
        <v>1080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121</v>
      </c>
      <c r="W10" s="1" t="s">
        <v>106</v>
      </c>
      <c r="X10" s="61" t="s">
        <v>46</v>
      </c>
      <c r="Y10" s="13">
        <v>31</v>
      </c>
      <c r="Z10" s="14"/>
      <c r="AA10" s="13"/>
      <c r="AB10" s="13"/>
      <c r="AC10" s="12">
        <v>1080</v>
      </c>
      <c r="AD10" s="45">
        <v>29</v>
      </c>
      <c r="AE10" s="45">
        <v>29.2</v>
      </c>
      <c r="AF10" s="45">
        <v>31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3</v>
      </c>
      <c r="BT10" s="25"/>
      <c r="BU10" s="2">
        <v>0</v>
      </c>
      <c r="BV10" s="60" t="s">
        <v>77</v>
      </c>
      <c r="BW10" s="60">
        <v>6</v>
      </c>
      <c r="BX10" s="67">
        <v>1</v>
      </c>
      <c r="BY10" s="67">
        <v>1</v>
      </c>
      <c r="BZ10" s="67">
        <v>0</v>
      </c>
      <c r="CA10" s="67">
        <v>0</v>
      </c>
      <c r="CB10" s="67">
        <v>0</v>
      </c>
      <c r="CC10" s="67">
        <v>1</v>
      </c>
      <c r="CD10" s="67">
        <v>0</v>
      </c>
      <c r="CE10" s="67">
        <v>1</v>
      </c>
      <c r="CF10" s="67">
        <v>1</v>
      </c>
      <c r="CG10" s="67">
        <v>1</v>
      </c>
      <c r="CH10" s="67"/>
    </row>
    <row r="11" spans="1:86" ht="16.5" customHeight="1">
      <c r="A11" s="8">
        <v>10</v>
      </c>
      <c r="B11" s="1" t="s">
        <v>119</v>
      </c>
      <c r="C11" s="1" t="s">
        <v>111</v>
      </c>
      <c r="D11" s="61" t="s">
        <v>45</v>
      </c>
      <c r="E11" s="13">
        <v>29.6</v>
      </c>
      <c r="F11" s="14"/>
      <c r="G11" s="13"/>
      <c r="H11" s="13"/>
      <c r="I11" s="12">
        <v>1050</v>
      </c>
      <c r="J11" s="13">
        <v>29.6</v>
      </c>
      <c r="K11" s="12"/>
      <c r="L11" s="15">
        <v>0</v>
      </c>
      <c r="M11" s="15">
        <v>1050</v>
      </c>
      <c r="N11" s="12">
        <v>-10</v>
      </c>
      <c r="O11" s="12">
        <v>-10</v>
      </c>
      <c r="P11" s="23">
        <v>-9</v>
      </c>
      <c r="Q11" s="20">
        <v>-9</v>
      </c>
      <c r="R11" s="12">
        <v>-9</v>
      </c>
      <c r="S11" s="20">
        <v>-6</v>
      </c>
      <c r="V11" s="1" t="s">
        <v>113</v>
      </c>
      <c r="W11" s="1"/>
      <c r="X11" s="61" t="s">
        <v>36</v>
      </c>
      <c r="Y11" s="13">
        <v>30.2</v>
      </c>
      <c r="Z11" s="14"/>
      <c r="AA11" s="13"/>
      <c r="AB11" s="13"/>
      <c r="AC11" s="12">
        <v>1800</v>
      </c>
      <c r="AD11" s="45">
        <v>28.5</v>
      </c>
      <c r="AE11" s="45">
        <v>30.2</v>
      </c>
      <c r="AF11" s="45">
        <v>29.1</v>
      </c>
      <c r="AG11" s="45">
        <v>29.4</v>
      </c>
      <c r="AH11" s="45">
        <v>29.1</v>
      </c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5</v>
      </c>
      <c r="BT11" s="25"/>
      <c r="BU11" s="2">
        <v>0</v>
      </c>
      <c r="BV11" s="60" t="s">
        <v>78</v>
      </c>
      <c r="BW11" s="60">
        <v>7</v>
      </c>
      <c r="BX11" s="67">
        <v>0</v>
      </c>
      <c r="BY11" s="67">
        <v>2</v>
      </c>
      <c r="BZ11" s="67">
        <v>3</v>
      </c>
      <c r="CA11" s="67">
        <v>1</v>
      </c>
      <c r="CB11" s="67">
        <v>0</v>
      </c>
      <c r="CC11" s="67">
        <v>1</v>
      </c>
      <c r="CD11" s="67">
        <v>0</v>
      </c>
      <c r="CE11" s="67">
        <v>0</v>
      </c>
      <c r="CF11" s="67">
        <v>0</v>
      </c>
      <c r="CG11" s="67">
        <v>0</v>
      </c>
      <c r="CH11" s="67"/>
    </row>
    <row r="12" spans="1:86" ht="16.5" customHeight="1">
      <c r="A12" s="8">
        <v>11</v>
      </c>
      <c r="B12" s="1"/>
      <c r="C12" s="1"/>
      <c r="D12" s="61"/>
      <c r="E12" s="13"/>
      <c r="F12" s="14"/>
      <c r="G12" s="13"/>
      <c r="H12" s="13"/>
      <c r="I12" s="12"/>
      <c r="J12" s="13">
        <v>0</v>
      </c>
      <c r="K12" s="12"/>
      <c r="L12" s="15">
        <v>0</v>
      </c>
      <c r="M12" s="15">
        <v>0</v>
      </c>
      <c r="N12" s="12">
        <v>-11</v>
      </c>
      <c r="O12" s="12">
        <v>-12</v>
      </c>
      <c r="P12" s="23">
        <v>0</v>
      </c>
      <c r="Q12" s="20">
        <v>0</v>
      </c>
      <c r="R12" s="12">
        <v>-7</v>
      </c>
      <c r="S12" s="20">
        <v>0</v>
      </c>
      <c r="V12" s="1"/>
      <c r="W12" s="1"/>
      <c r="X12" s="61"/>
      <c r="Y12" s="13">
        <v>0</v>
      </c>
      <c r="Z12" s="14"/>
      <c r="AA12" s="13"/>
      <c r="AB12" s="13"/>
      <c r="AC12" s="12">
        <v>0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0</v>
      </c>
      <c r="BT12" s="25"/>
      <c r="BU12" s="2">
        <v>0</v>
      </c>
      <c r="BV12" s="60" t="s">
        <v>79</v>
      </c>
      <c r="BW12" s="60">
        <v>1</v>
      </c>
      <c r="BX12" s="67">
        <v>1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-11</v>
      </c>
      <c r="O13" s="12">
        <v>-12</v>
      </c>
      <c r="P13" s="23">
        <v>0</v>
      </c>
      <c r="Q13" s="20">
        <v>0</v>
      </c>
      <c r="R13" s="12">
        <v>-7</v>
      </c>
      <c r="S13" s="20">
        <v>-12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3</v>
      </c>
      <c r="BX13" s="67">
        <v>1</v>
      </c>
      <c r="BY13" s="67">
        <v>0</v>
      </c>
      <c r="BZ13" s="67">
        <v>1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1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-11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-11</v>
      </c>
      <c r="O15" s="12">
        <v>-12</v>
      </c>
      <c r="P15" s="23">
        <v>0</v>
      </c>
      <c r="Q15" s="20">
        <v>0</v>
      </c>
      <c r="R15" s="12">
        <v>-7</v>
      </c>
      <c r="S15" s="20">
        <v>-12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-11</v>
      </c>
      <c r="O16" s="12">
        <v>-12</v>
      </c>
      <c r="P16" s="23">
        <v>0</v>
      </c>
      <c r="Q16" s="20">
        <v>0</v>
      </c>
      <c r="R16" s="12">
        <v>-7</v>
      </c>
      <c r="S16" s="20">
        <v>-9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>
        <v>16</v>
      </c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-11</v>
      </c>
      <c r="O17" s="12">
        <v>-12</v>
      </c>
      <c r="P17" s="23">
        <v>0</v>
      </c>
      <c r="Q17" s="20">
        <v>0</v>
      </c>
      <c r="R17" s="12">
        <v>-7</v>
      </c>
      <c r="S17" s="20">
        <v>-10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-11</v>
      </c>
      <c r="O18" s="12">
        <v>-12</v>
      </c>
      <c r="P18" s="23">
        <v>0</v>
      </c>
      <c r="Q18" s="20">
        <v>0</v>
      </c>
      <c r="R18" s="12">
        <v>-7</v>
      </c>
      <c r="S18" s="20">
        <v>-11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>
        <v>18</v>
      </c>
      <c r="B19" s="71"/>
      <c r="C19" s="71"/>
      <c r="D19" s="72"/>
      <c r="E19" s="13"/>
      <c r="F19" s="14"/>
      <c r="G19" s="13"/>
      <c r="H19" s="13"/>
      <c r="I19" s="12"/>
      <c r="J19" s="13">
        <v>0</v>
      </c>
      <c r="K19" s="12"/>
      <c r="L19" s="15">
        <v>0</v>
      </c>
      <c r="M19" s="15">
        <v>0</v>
      </c>
      <c r="N19" s="12">
        <v>-11</v>
      </c>
      <c r="O19" s="12">
        <v>-12</v>
      </c>
      <c r="P19" s="23">
        <v>0</v>
      </c>
      <c r="Q19" s="20">
        <v>0</v>
      </c>
      <c r="R19" s="12">
        <v>-7</v>
      </c>
      <c r="S19" s="20">
        <v>-12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>
        <v>19</v>
      </c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-11</v>
      </c>
      <c r="O20" s="12">
        <v>-12</v>
      </c>
      <c r="P20" s="23">
        <v>0</v>
      </c>
      <c r="Q20" s="20">
        <v>0</v>
      </c>
      <c r="R20" s="12">
        <v>-7</v>
      </c>
      <c r="S20" s="20">
        <v>-13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>
        <v>20</v>
      </c>
      <c r="B21" s="71"/>
      <c r="C21" s="71"/>
      <c r="D21" s="72"/>
      <c r="E21" s="13"/>
      <c r="F21" s="14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-11</v>
      </c>
      <c r="O21" s="12">
        <v>-12</v>
      </c>
      <c r="P21" s="23">
        <v>0</v>
      </c>
      <c r="Q21" s="20">
        <v>0</v>
      </c>
      <c r="R21" s="12">
        <v>-7</v>
      </c>
      <c r="S21" s="20">
        <v>-14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-11</v>
      </c>
      <c r="O22" s="12">
        <v>-12</v>
      </c>
      <c r="P22" s="23">
        <v>0</v>
      </c>
      <c r="Q22" s="20">
        <v>0</v>
      </c>
      <c r="R22" s="12">
        <v>-7</v>
      </c>
      <c r="S22" s="20">
        <v>-15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-11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-11</v>
      </c>
      <c r="O24" s="12">
        <v>-12</v>
      </c>
      <c r="P24" s="23">
        <v>0</v>
      </c>
      <c r="Q24" s="20">
        <v>0</v>
      </c>
      <c r="R24" s="12">
        <v>-7</v>
      </c>
      <c r="S24" s="20">
        <v>-16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57</v>
      </c>
      <c r="BX24" s="68">
        <v>7</v>
      </c>
      <c r="BY24" s="68">
        <v>13</v>
      </c>
      <c r="BZ24" s="68">
        <v>9</v>
      </c>
      <c r="CA24" s="68">
        <v>5</v>
      </c>
      <c r="CB24" s="68">
        <v>2</v>
      </c>
      <c r="CC24" s="68">
        <v>4</v>
      </c>
      <c r="CD24" s="68">
        <v>1</v>
      </c>
      <c r="CE24" s="68">
        <v>6</v>
      </c>
      <c r="CF24" s="68">
        <v>4</v>
      </c>
      <c r="CG24" s="68">
        <v>6</v>
      </c>
      <c r="CH24" s="68">
        <v>0</v>
      </c>
    </row>
    <row r="25" spans="1:75" ht="16.5" customHeight="1">
      <c r="A25" s="8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-11</v>
      </c>
      <c r="O25" s="12">
        <v>-12</v>
      </c>
      <c r="P25" s="23">
        <v>0</v>
      </c>
      <c r="Q25" s="20">
        <v>0</v>
      </c>
      <c r="R25" s="12">
        <v>-7</v>
      </c>
      <c r="S25" s="20">
        <v>-17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57</v>
      </c>
    </row>
    <row r="26" spans="1:73" ht="16.5" customHeight="1">
      <c r="A26" s="8">
        <v>25</v>
      </c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-11</v>
      </c>
      <c r="O26" s="12">
        <v>-12</v>
      </c>
      <c r="P26" s="23">
        <v>0</v>
      </c>
      <c r="Q26" s="20">
        <v>0</v>
      </c>
      <c r="R26" s="12">
        <v>-7</v>
      </c>
      <c r="S26" s="20">
        <v>-18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>
        <v>26</v>
      </c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-11</v>
      </c>
      <c r="O27" s="12">
        <v>-12</v>
      </c>
      <c r="P27" s="23">
        <v>0</v>
      </c>
      <c r="Q27" s="20">
        <v>0</v>
      </c>
      <c r="R27" s="12">
        <v>-7</v>
      </c>
      <c r="S27" s="20">
        <v>-19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-11</v>
      </c>
      <c r="O28" s="12">
        <v>-12</v>
      </c>
      <c r="P28" s="23">
        <v>0</v>
      </c>
      <c r="Q28" s="20">
        <v>0</v>
      </c>
      <c r="R28" s="12">
        <v>-7</v>
      </c>
      <c r="S28" s="20">
        <v>-20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-11</v>
      </c>
      <c r="O29" s="12">
        <v>-12</v>
      </c>
      <c r="P29" s="23">
        <v>0</v>
      </c>
      <c r="Q29" s="20">
        <v>0</v>
      </c>
      <c r="R29" s="12">
        <v>-7</v>
      </c>
      <c r="S29" s="20">
        <v>-21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-11</v>
      </c>
      <c r="O30" s="12">
        <v>-12</v>
      </c>
      <c r="P30" s="23">
        <v>0</v>
      </c>
      <c r="Q30" s="20">
        <v>0</v>
      </c>
      <c r="R30" s="12">
        <v>-7</v>
      </c>
      <c r="S30" s="20">
        <v>-22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-11</v>
      </c>
      <c r="O31" s="12">
        <v>-12</v>
      </c>
      <c r="P31" s="23">
        <v>0</v>
      </c>
      <c r="Q31" s="20">
        <v>0</v>
      </c>
      <c r="R31" s="12">
        <v>-7</v>
      </c>
      <c r="S31" s="20">
        <v>-23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>
        <v>31</v>
      </c>
      <c r="B32" s="71"/>
      <c r="C32" s="71"/>
      <c r="D32" s="72"/>
      <c r="E32" s="13"/>
      <c r="F32" s="14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-11</v>
      </c>
      <c r="O32" s="12">
        <v>-12</v>
      </c>
      <c r="P32" s="23">
        <v>0</v>
      </c>
      <c r="Q32" s="20">
        <v>0</v>
      </c>
      <c r="R32" s="12">
        <v>-7</v>
      </c>
      <c r="S32" s="20">
        <v>-24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>
        <v>32</v>
      </c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-11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>
        <v>33</v>
      </c>
      <c r="B34" s="71"/>
      <c r="C34" s="71"/>
      <c r="D34" s="72"/>
      <c r="E34" s="13"/>
      <c r="F34" s="14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-11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-11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>
        <v>35</v>
      </c>
      <c r="B36" s="71"/>
      <c r="C36" s="71"/>
      <c r="D36" s="72"/>
      <c r="E36" s="13"/>
      <c r="F36" s="14"/>
      <c r="G36" s="17"/>
      <c r="H36" s="13"/>
      <c r="I36" s="12"/>
      <c r="J36" s="13">
        <v>0</v>
      </c>
      <c r="K36" s="12"/>
      <c r="L36" s="15">
        <v>0</v>
      </c>
      <c r="M36" s="15">
        <v>0</v>
      </c>
      <c r="N36" s="12">
        <v>-11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-11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>
        <v>37</v>
      </c>
      <c r="B38" s="1"/>
      <c r="C38" s="1"/>
      <c r="D38" s="35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-11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>
        <v>38</v>
      </c>
      <c r="B39" s="1"/>
      <c r="C39" s="1"/>
      <c r="D39" s="21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-11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>
        <v>39</v>
      </c>
      <c r="B40" s="1"/>
      <c r="C40" s="1"/>
      <c r="D40" s="21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-11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>
        <v>40</v>
      </c>
      <c r="B41" s="1"/>
      <c r="C41" s="1"/>
      <c r="D41" s="21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-11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>
        <v>41</v>
      </c>
      <c r="B42" s="1"/>
      <c r="C42" s="1"/>
      <c r="D42" s="21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-11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>
        <v>42</v>
      </c>
      <c r="B43" s="1"/>
      <c r="C43" s="1"/>
      <c r="D43" s="21"/>
      <c r="E43" s="13"/>
      <c r="F43" s="14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-11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21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-11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21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-11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21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-11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21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-11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-11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-11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-11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-11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57</v>
      </c>
      <c r="BT57" s="55"/>
    </row>
    <row r="58" spans="23:29" ht="12.75">
      <c r="W58" t="s">
        <v>31</v>
      </c>
      <c r="AC58" s="53">
        <v>57</v>
      </c>
    </row>
    <row r="59" spans="21:30" ht="12.75">
      <c r="U59" s="3"/>
      <c r="W59" t="s">
        <v>28</v>
      </c>
      <c r="AC59" s="53">
        <v>35</v>
      </c>
      <c r="AD59" s="46"/>
    </row>
    <row r="60" spans="23:29" ht="12.75">
      <c r="W60" t="s">
        <v>29</v>
      </c>
      <c r="AC60" s="53">
        <v>30.271929824561397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 gridLines="1"/>
  <pageMargins left="0.13" right="0.13" top="0.57" bottom="1.04" header="0.33" footer="0.32"/>
  <pageSetup horizontalDpi="300" verticalDpi="300" orientation="portrait" paperSize="9" r:id="rId1"/>
  <headerFooter alignWithMargins="0">
    <oddHeader>&amp;LMMO 2004&amp;C&amp;16&amp;A&amp;R&amp;D</oddHeader>
    <oddFooter>&amp;LSĘDZIA SEKRETARZ
BOGUMIŁ STADLER&amp;RSĘDZIA GŁÓWNY
RYSZARD KUSIAK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CH248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29.00390625" style="0" customWidth="1"/>
    <col min="3" max="3" width="21.00390625" style="0" customWidth="1"/>
    <col min="4" max="4" width="7.625" style="11" customWidth="1"/>
    <col min="5" max="5" width="10.125" style="11" customWidth="1"/>
    <col min="6" max="6" width="5.125" style="18" hidden="1" customWidth="1"/>
    <col min="7" max="8" width="5.125" style="11" hidden="1" customWidth="1"/>
    <col min="9" max="9" width="8.625" style="11" customWidth="1"/>
    <col min="10" max="10" width="9.125" style="11" hidden="1" customWidth="1"/>
    <col min="11" max="11" width="8.00390625" style="11" hidden="1" customWidth="1"/>
    <col min="12" max="12" width="4.75390625" style="11" hidden="1" customWidth="1"/>
    <col min="13" max="13" width="8.875" style="11" hidden="1" customWidth="1"/>
    <col min="14" max="14" width="4.625" style="11" hidden="1" customWidth="1"/>
    <col min="15" max="15" width="10.75390625" style="11" customWidth="1"/>
    <col min="16" max="16" width="5.625" style="11" hidden="1" customWidth="1"/>
    <col min="17" max="17" width="4.375" style="11" hidden="1" customWidth="1"/>
    <col min="18" max="18" width="4.25390625" style="11" hidden="1" customWidth="1"/>
    <col min="19" max="19" width="11.25390625" style="19" customWidth="1"/>
    <col min="20" max="20" width="8.75390625" style="0" hidden="1" customWidth="1"/>
    <col min="21" max="21" width="11.125" style="0" hidden="1" customWidth="1"/>
    <col min="22" max="22" width="31.125" style="0" customWidth="1"/>
    <col min="23" max="23" width="16.25390625" style="0" customWidth="1"/>
    <col min="24" max="24" width="7.625" style="11" customWidth="1"/>
    <col min="25" max="25" width="8.875" style="11" customWidth="1"/>
    <col min="26" max="26" width="8.25390625" style="18" hidden="1" customWidth="1"/>
    <col min="27" max="28" width="8.25390625" style="11" hidden="1" customWidth="1"/>
    <col min="29" max="29" width="10.75390625" style="11" customWidth="1"/>
    <col min="30" max="48" width="4.125" style="47" customWidth="1"/>
    <col min="49" max="49" width="4.125" style="48" customWidth="1"/>
    <col min="50" max="68" width="4.125" style="28" customWidth="1"/>
    <col min="69" max="69" width="4.625" style="28" customWidth="1"/>
    <col min="70" max="70" width="6.00390625" style="28" customWidth="1"/>
    <col min="71" max="71" width="8.25390625" style="28" customWidth="1"/>
    <col min="72" max="72" width="7.75390625" style="28" customWidth="1"/>
    <col min="73" max="73" width="6.875" style="0" customWidth="1"/>
    <col min="74" max="74" width="13.125" style="0" customWidth="1"/>
  </cols>
  <sheetData>
    <row r="1" spans="1:74" s="28" customFormat="1" ht="78" customHeight="1">
      <c r="A1" s="29" t="s">
        <v>0</v>
      </c>
      <c r="B1" s="29" t="s">
        <v>20</v>
      </c>
      <c r="C1" s="29" t="s">
        <v>97</v>
      </c>
      <c r="D1" s="29" t="s">
        <v>2</v>
      </c>
      <c r="E1" s="30" t="s">
        <v>3</v>
      </c>
      <c r="F1" s="26"/>
      <c r="G1" s="29"/>
      <c r="H1" s="29"/>
      <c r="I1" s="30" t="s">
        <v>4</v>
      </c>
      <c r="J1" s="30"/>
      <c r="K1" s="30"/>
      <c r="L1" s="30" t="s">
        <v>5</v>
      </c>
      <c r="M1" s="30"/>
      <c r="N1" s="30"/>
      <c r="O1" s="30" t="s">
        <v>32</v>
      </c>
      <c r="P1" s="29"/>
      <c r="Q1" s="29"/>
      <c r="R1" s="31"/>
      <c r="S1" s="32" t="s">
        <v>6</v>
      </c>
      <c r="T1" s="27" t="s">
        <v>24</v>
      </c>
      <c r="U1" s="28" t="s">
        <v>25</v>
      </c>
      <c r="V1" s="29" t="s">
        <v>20</v>
      </c>
      <c r="W1" s="29" t="s">
        <v>1</v>
      </c>
      <c r="X1" s="29" t="s">
        <v>2</v>
      </c>
      <c r="Y1" s="30" t="s">
        <v>3</v>
      </c>
      <c r="Z1" s="26"/>
      <c r="AA1" s="29"/>
      <c r="AB1" s="29"/>
      <c r="AC1" s="30" t="s">
        <v>4</v>
      </c>
      <c r="AD1" s="64" t="s">
        <v>33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56"/>
      <c r="AX1" s="57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63"/>
      <c r="BR1" s="65" t="s">
        <v>68</v>
      </c>
      <c r="BS1" s="69" t="s">
        <v>69</v>
      </c>
      <c r="BT1" s="54" t="s">
        <v>27</v>
      </c>
      <c r="BU1" s="54" t="s">
        <v>30</v>
      </c>
      <c r="BV1" s="66" t="s">
        <v>92</v>
      </c>
    </row>
    <row r="2" spans="1:73" s="4" customFormat="1" ht="16.5" customHeight="1">
      <c r="A2" s="8">
        <v>1</v>
      </c>
      <c r="B2" s="1" t="s">
        <v>123</v>
      </c>
      <c r="C2" s="1" t="s">
        <v>101</v>
      </c>
      <c r="D2" s="61" t="s">
        <v>66</v>
      </c>
      <c r="E2" s="13">
        <v>34.5</v>
      </c>
      <c r="F2" s="14"/>
      <c r="G2" s="13"/>
      <c r="H2" s="13"/>
      <c r="I2" s="12">
        <v>6930</v>
      </c>
      <c r="J2" s="13">
        <v>34.5</v>
      </c>
      <c r="K2" s="12"/>
      <c r="L2" s="15">
        <v>0</v>
      </c>
      <c r="M2" s="15">
        <v>6930</v>
      </c>
      <c r="N2" s="12">
        <v>-1</v>
      </c>
      <c r="O2" s="12">
        <v>-1</v>
      </c>
      <c r="P2" s="23">
        <v>-1</v>
      </c>
      <c r="Q2" s="20">
        <v>-1</v>
      </c>
      <c r="R2" s="12">
        <v>-1</v>
      </c>
      <c r="S2" s="20">
        <v>-1</v>
      </c>
      <c r="T2" s="5">
        <v>-12</v>
      </c>
      <c r="U2" s="3">
        <v>-7</v>
      </c>
      <c r="V2" s="1" t="s">
        <v>123</v>
      </c>
      <c r="W2" s="1" t="s">
        <v>101</v>
      </c>
      <c r="X2" s="61" t="s">
        <v>66</v>
      </c>
      <c r="Y2" s="13">
        <v>34.5</v>
      </c>
      <c r="Z2" s="14"/>
      <c r="AA2" s="13"/>
      <c r="AB2" s="13"/>
      <c r="AC2" s="12">
        <v>6930</v>
      </c>
      <c r="AD2" s="45">
        <v>32.6</v>
      </c>
      <c r="AE2" s="45">
        <v>32.8</v>
      </c>
      <c r="AF2" s="45">
        <v>31.2</v>
      </c>
      <c r="AG2" s="45">
        <v>30.4</v>
      </c>
      <c r="AH2" s="45">
        <v>29</v>
      </c>
      <c r="AI2" s="45">
        <v>29.2</v>
      </c>
      <c r="AJ2" s="45">
        <v>31.2</v>
      </c>
      <c r="AK2" s="45">
        <v>28.9</v>
      </c>
      <c r="AL2" s="45">
        <v>30.4</v>
      </c>
      <c r="AM2" s="45">
        <v>33</v>
      </c>
      <c r="AN2" s="45">
        <v>33.5</v>
      </c>
      <c r="AO2" s="45">
        <v>31.8</v>
      </c>
      <c r="AP2" s="45">
        <v>30</v>
      </c>
      <c r="AQ2" s="45">
        <v>29</v>
      </c>
      <c r="AR2" s="45">
        <v>30.1</v>
      </c>
      <c r="AS2" s="45">
        <v>33</v>
      </c>
      <c r="AT2" s="45">
        <v>34.5</v>
      </c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25">
        <v>0</v>
      </c>
      <c r="BS2" s="25">
        <v>17</v>
      </c>
      <c r="BT2" s="25"/>
      <c r="BU2" s="2">
        <v>0</v>
      </c>
    </row>
    <row r="3" spans="1:80" ht="16.5" customHeight="1">
      <c r="A3" s="8">
        <v>2</v>
      </c>
      <c r="B3" s="1" t="s">
        <v>96</v>
      </c>
      <c r="C3" s="1" t="s">
        <v>99</v>
      </c>
      <c r="D3" s="61" t="s">
        <v>48</v>
      </c>
      <c r="E3" s="13">
        <v>33.6</v>
      </c>
      <c r="F3" s="14"/>
      <c r="G3" s="13"/>
      <c r="H3" s="13"/>
      <c r="I3" s="12">
        <v>4920</v>
      </c>
      <c r="J3" s="13">
        <v>33.6</v>
      </c>
      <c r="K3" s="12"/>
      <c r="L3" s="15">
        <v>0</v>
      </c>
      <c r="M3" s="15">
        <v>4920</v>
      </c>
      <c r="N3" s="12">
        <v>-2</v>
      </c>
      <c r="O3" s="12">
        <v>-2</v>
      </c>
      <c r="P3" s="23">
        <v>-2</v>
      </c>
      <c r="Q3" s="20">
        <v>-2</v>
      </c>
      <c r="R3" s="12">
        <v>-2</v>
      </c>
      <c r="S3" s="20">
        <v>-2</v>
      </c>
      <c r="V3" s="1" t="s">
        <v>67</v>
      </c>
      <c r="W3" s="1" t="s">
        <v>104</v>
      </c>
      <c r="X3" s="61" t="s">
        <v>38</v>
      </c>
      <c r="Y3" s="13">
        <v>33.5</v>
      </c>
      <c r="Z3" s="14"/>
      <c r="AA3" s="13"/>
      <c r="AB3" s="13"/>
      <c r="AC3" s="12">
        <v>2490</v>
      </c>
      <c r="AD3" s="45">
        <v>33.5</v>
      </c>
      <c r="AE3" s="45">
        <v>31.8</v>
      </c>
      <c r="AF3" s="45">
        <v>31.9</v>
      </c>
      <c r="AG3" s="45">
        <v>31</v>
      </c>
      <c r="AH3" s="45">
        <v>31</v>
      </c>
      <c r="AI3" s="45">
        <v>30.6</v>
      </c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25">
        <v>0</v>
      </c>
      <c r="BS3" s="25">
        <v>6</v>
      </c>
      <c r="BT3" s="25"/>
      <c r="BU3" s="2">
        <v>0</v>
      </c>
      <c r="BV3" s="60" t="s">
        <v>70</v>
      </c>
      <c r="BW3" s="60" t="s">
        <v>91</v>
      </c>
      <c r="BX3" s="4"/>
      <c r="BY3" s="4"/>
      <c r="BZ3" s="4"/>
      <c r="CB3" s="4"/>
    </row>
    <row r="4" spans="1:86" ht="16.5" customHeight="1">
      <c r="A4" s="8">
        <v>3</v>
      </c>
      <c r="B4" s="1" t="s">
        <v>110</v>
      </c>
      <c r="C4" s="1" t="s">
        <v>108</v>
      </c>
      <c r="D4" s="61" t="s">
        <v>65</v>
      </c>
      <c r="E4" s="13">
        <v>33</v>
      </c>
      <c r="F4" s="14"/>
      <c r="G4" s="13"/>
      <c r="H4" s="13"/>
      <c r="I4" s="12">
        <v>4440</v>
      </c>
      <c r="J4" s="13">
        <v>33</v>
      </c>
      <c r="K4" s="12"/>
      <c r="L4" s="15">
        <v>0</v>
      </c>
      <c r="M4" s="15">
        <v>4440</v>
      </c>
      <c r="N4" s="12">
        <v>-3</v>
      </c>
      <c r="O4" s="12">
        <v>-3</v>
      </c>
      <c r="P4" s="23">
        <v>-3</v>
      </c>
      <c r="Q4" s="20">
        <v>-3</v>
      </c>
      <c r="R4" s="12">
        <v>-3</v>
      </c>
      <c r="S4" s="20">
        <v>-3</v>
      </c>
      <c r="T4" s="6"/>
      <c r="U4" s="3"/>
      <c r="V4" s="1" t="s">
        <v>100</v>
      </c>
      <c r="W4" s="1"/>
      <c r="X4" s="61" t="s">
        <v>47</v>
      </c>
      <c r="Y4" s="13">
        <v>32.8</v>
      </c>
      <c r="Z4" s="14"/>
      <c r="AA4" s="13"/>
      <c r="AB4" s="13"/>
      <c r="AC4" s="12">
        <v>3600</v>
      </c>
      <c r="AD4" s="45">
        <v>29.3</v>
      </c>
      <c r="AE4" s="45">
        <v>32.8</v>
      </c>
      <c r="AF4" s="45">
        <v>29.1</v>
      </c>
      <c r="AG4" s="45">
        <v>32.2</v>
      </c>
      <c r="AH4" s="45">
        <v>28.3</v>
      </c>
      <c r="AI4" s="45">
        <v>30</v>
      </c>
      <c r="AJ4" s="45">
        <v>32.1</v>
      </c>
      <c r="AK4" s="45">
        <v>32.6</v>
      </c>
      <c r="AL4" s="45">
        <v>30.5</v>
      </c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5">
        <v>0</v>
      </c>
      <c r="BS4" s="25">
        <v>9</v>
      </c>
      <c r="BT4" s="25"/>
      <c r="BU4" s="2">
        <v>0</v>
      </c>
      <c r="BV4" s="60" t="s">
        <v>75</v>
      </c>
      <c r="BW4" s="60">
        <v>0</v>
      </c>
      <c r="BX4" s="67">
        <v>0</v>
      </c>
      <c r="BY4" s="67">
        <v>0</v>
      </c>
      <c r="BZ4" s="67">
        <v>0</v>
      </c>
      <c r="CA4" s="67">
        <v>0</v>
      </c>
      <c r="CB4" s="67">
        <v>0</v>
      </c>
      <c r="CC4" s="67">
        <v>0</v>
      </c>
      <c r="CD4" s="67">
        <v>0</v>
      </c>
      <c r="CE4" s="67">
        <v>0</v>
      </c>
      <c r="CF4" s="67">
        <v>0</v>
      </c>
      <c r="CG4" s="67">
        <v>0</v>
      </c>
      <c r="CH4" s="67">
        <v>0</v>
      </c>
    </row>
    <row r="5" spans="1:86" ht="16.5" customHeight="1">
      <c r="A5" s="8">
        <v>4</v>
      </c>
      <c r="B5" s="1" t="s">
        <v>130</v>
      </c>
      <c r="C5" s="1"/>
      <c r="D5" s="61" t="s">
        <v>52</v>
      </c>
      <c r="E5" s="13">
        <v>32.5</v>
      </c>
      <c r="F5" s="14"/>
      <c r="G5" s="13"/>
      <c r="H5" s="13"/>
      <c r="I5" s="12">
        <v>4260</v>
      </c>
      <c r="J5" s="13">
        <v>32.5</v>
      </c>
      <c r="K5" s="12"/>
      <c r="L5" s="15">
        <v>0</v>
      </c>
      <c r="M5" s="15">
        <v>4260</v>
      </c>
      <c r="N5" s="12">
        <v>-4</v>
      </c>
      <c r="O5" s="12">
        <v>-4</v>
      </c>
      <c r="P5" s="23">
        <v>0</v>
      </c>
      <c r="Q5" s="20">
        <v>0</v>
      </c>
      <c r="R5" s="12">
        <v>0</v>
      </c>
      <c r="S5" s="20">
        <v>0</v>
      </c>
      <c r="V5" s="1" t="s">
        <v>126</v>
      </c>
      <c r="W5" s="1"/>
      <c r="X5" s="61" t="s">
        <v>62</v>
      </c>
      <c r="Y5" s="13">
        <v>33.5</v>
      </c>
      <c r="Z5" s="14"/>
      <c r="AA5" s="13"/>
      <c r="AB5" s="13"/>
      <c r="AC5" s="12">
        <v>1560</v>
      </c>
      <c r="AD5" s="45">
        <v>31</v>
      </c>
      <c r="AE5" s="45">
        <v>28.4</v>
      </c>
      <c r="AF5" s="45">
        <v>29.5</v>
      </c>
      <c r="AG5" s="45">
        <v>33.5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25">
        <v>0</v>
      </c>
      <c r="BS5" s="25">
        <v>4</v>
      </c>
      <c r="BT5" s="25"/>
      <c r="BU5" s="2">
        <v>0</v>
      </c>
      <c r="BV5" s="60" t="s">
        <v>71</v>
      </c>
      <c r="BW5" s="60">
        <v>0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0</v>
      </c>
      <c r="CF5" s="67">
        <v>0</v>
      </c>
      <c r="CG5" s="67">
        <v>0</v>
      </c>
      <c r="CH5" s="67"/>
    </row>
    <row r="6" spans="1:86" ht="16.5" customHeight="1">
      <c r="A6" s="8">
        <v>5</v>
      </c>
      <c r="B6" s="1" t="s">
        <v>100</v>
      </c>
      <c r="C6" s="1"/>
      <c r="D6" s="61" t="s">
        <v>47</v>
      </c>
      <c r="E6" s="13">
        <v>32.8</v>
      </c>
      <c r="F6" s="14"/>
      <c r="G6" s="13"/>
      <c r="H6" s="13"/>
      <c r="I6" s="12">
        <v>3600</v>
      </c>
      <c r="J6" s="13">
        <v>32.8</v>
      </c>
      <c r="K6" s="12"/>
      <c r="L6" s="15">
        <v>0</v>
      </c>
      <c r="M6" s="15">
        <v>3600</v>
      </c>
      <c r="N6" s="12">
        <v>-5</v>
      </c>
      <c r="O6" s="12">
        <v>-5</v>
      </c>
      <c r="P6" s="23">
        <v>0</v>
      </c>
      <c r="Q6" s="20">
        <v>0</v>
      </c>
      <c r="R6" s="12">
        <v>0</v>
      </c>
      <c r="S6" s="20">
        <v>0</v>
      </c>
      <c r="U6" s="3"/>
      <c r="V6" s="1" t="s">
        <v>96</v>
      </c>
      <c r="W6" s="1" t="s">
        <v>99</v>
      </c>
      <c r="X6" s="61" t="s">
        <v>48</v>
      </c>
      <c r="Y6" s="13">
        <v>33.6</v>
      </c>
      <c r="Z6" s="14"/>
      <c r="AA6" s="13"/>
      <c r="AB6" s="13"/>
      <c r="AC6" s="12">
        <v>4920</v>
      </c>
      <c r="AD6" s="45">
        <v>28.7</v>
      </c>
      <c r="AE6" s="45">
        <v>33.6</v>
      </c>
      <c r="AF6" s="45">
        <v>29.1</v>
      </c>
      <c r="AG6" s="45">
        <v>31.2</v>
      </c>
      <c r="AH6" s="45">
        <v>33.6</v>
      </c>
      <c r="AI6" s="45">
        <v>30.8</v>
      </c>
      <c r="AJ6" s="45"/>
      <c r="AK6" s="45">
        <v>30.2</v>
      </c>
      <c r="AL6" s="45">
        <v>32.9</v>
      </c>
      <c r="AM6" s="45">
        <v>31.7</v>
      </c>
      <c r="AN6" s="45">
        <v>33</v>
      </c>
      <c r="AO6" s="45">
        <v>30.7</v>
      </c>
      <c r="AP6" s="45">
        <v>29.5</v>
      </c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25">
        <v>0</v>
      </c>
      <c r="BS6" s="25">
        <v>12</v>
      </c>
      <c r="BT6" s="25"/>
      <c r="BU6" s="2">
        <v>0</v>
      </c>
      <c r="BV6" s="60" t="s">
        <v>72</v>
      </c>
      <c r="BW6" s="60">
        <v>1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1</v>
      </c>
      <c r="CH6" s="67"/>
    </row>
    <row r="7" spans="1:86" ht="16.5" customHeight="1">
      <c r="A7" s="8">
        <v>6</v>
      </c>
      <c r="B7" s="1" t="s">
        <v>93</v>
      </c>
      <c r="C7" s="1"/>
      <c r="D7" s="61" t="s">
        <v>37</v>
      </c>
      <c r="E7" s="13">
        <v>34.2</v>
      </c>
      <c r="F7" s="14"/>
      <c r="G7" s="13"/>
      <c r="H7" s="13"/>
      <c r="I7" s="12">
        <v>3360</v>
      </c>
      <c r="J7" s="13">
        <v>34.2</v>
      </c>
      <c r="K7" s="12"/>
      <c r="L7" s="15">
        <v>0</v>
      </c>
      <c r="M7" s="15">
        <v>3360</v>
      </c>
      <c r="N7" s="12">
        <v>-6</v>
      </c>
      <c r="O7" s="12">
        <v>-6</v>
      </c>
      <c r="P7" s="23">
        <v>0</v>
      </c>
      <c r="Q7" s="20">
        <v>0</v>
      </c>
      <c r="R7" s="12">
        <v>0</v>
      </c>
      <c r="S7" s="20">
        <v>0</v>
      </c>
      <c r="V7" s="1" t="s">
        <v>124</v>
      </c>
      <c r="W7" s="1" t="s">
        <v>111</v>
      </c>
      <c r="X7" s="61" t="s">
        <v>34</v>
      </c>
      <c r="Y7" s="13">
        <v>31</v>
      </c>
      <c r="Z7" s="14"/>
      <c r="AA7" s="13"/>
      <c r="AB7" s="13"/>
      <c r="AC7" s="12">
        <v>1470</v>
      </c>
      <c r="AD7" s="45">
        <v>29.5</v>
      </c>
      <c r="AE7" s="45">
        <v>30</v>
      </c>
      <c r="AF7" s="45">
        <v>30</v>
      </c>
      <c r="AG7" s="45">
        <v>31</v>
      </c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25">
        <v>0</v>
      </c>
      <c r="BS7" s="25">
        <v>4</v>
      </c>
      <c r="BT7" s="25"/>
      <c r="BU7" s="2">
        <v>0</v>
      </c>
      <c r="BV7" s="60" t="s">
        <v>73</v>
      </c>
      <c r="BW7" s="60">
        <v>18</v>
      </c>
      <c r="BX7" s="67">
        <v>0</v>
      </c>
      <c r="BY7" s="67">
        <v>0</v>
      </c>
      <c r="BZ7" s="67">
        <v>3</v>
      </c>
      <c r="CA7" s="67">
        <v>1</v>
      </c>
      <c r="CB7" s="67">
        <v>4</v>
      </c>
      <c r="CC7" s="67">
        <v>0</v>
      </c>
      <c r="CD7" s="67">
        <v>1</v>
      </c>
      <c r="CE7" s="67">
        <v>1</v>
      </c>
      <c r="CF7" s="67">
        <v>3</v>
      </c>
      <c r="CG7" s="67">
        <v>5</v>
      </c>
      <c r="CH7" s="67"/>
    </row>
    <row r="8" spans="1:86" ht="16.5" customHeight="1">
      <c r="A8" s="8">
        <v>7</v>
      </c>
      <c r="B8" s="1" t="s">
        <v>118</v>
      </c>
      <c r="C8" s="1"/>
      <c r="D8" s="61" t="s">
        <v>55</v>
      </c>
      <c r="E8" s="13">
        <v>37.2</v>
      </c>
      <c r="F8" s="14"/>
      <c r="G8" s="13"/>
      <c r="H8" s="13"/>
      <c r="I8" s="12">
        <v>3330</v>
      </c>
      <c r="J8" s="13">
        <v>37.2</v>
      </c>
      <c r="K8" s="12"/>
      <c r="L8" s="15">
        <v>0</v>
      </c>
      <c r="M8" s="15">
        <v>3330</v>
      </c>
      <c r="N8" s="12">
        <v>-7</v>
      </c>
      <c r="O8" s="12">
        <v>-7</v>
      </c>
      <c r="P8" s="23">
        <v>0</v>
      </c>
      <c r="Q8" s="20">
        <v>0</v>
      </c>
      <c r="R8" s="12">
        <v>0</v>
      </c>
      <c r="S8" s="20">
        <v>0</v>
      </c>
      <c r="U8" s="3"/>
      <c r="V8" s="1" t="s">
        <v>130</v>
      </c>
      <c r="W8" s="1"/>
      <c r="X8" s="61" t="s">
        <v>52</v>
      </c>
      <c r="Y8" s="13">
        <v>32.5</v>
      </c>
      <c r="Z8" s="14"/>
      <c r="AA8" s="13"/>
      <c r="AB8" s="13"/>
      <c r="AC8" s="12">
        <v>4260</v>
      </c>
      <c r="AD8" s="45">
        <v>32.5</v>
      </c>
      <c r="AE8" s="45">
        <v>28.8</v>
      </c>
      <c r="AF8" s="45">
        <v>29.5</v>
      </c>
      <c r="AG8" s="45">
        <v>31</v>
      </c>
      <c r="AH8" s="45">
        <v>31</v>
      </c>
      <c r="AI8" s="45">
        <v>30.5</v>
      </c>
      <c r="AJ8" s="45">
        <v>31.5</v>
      </c>
      <c r="AK8" s="45">
        <v>30.5</v>
      </c>
      <c r="AL8" s="45">
        <v>28.9</v>
      </c>
      <c r="AM8" s="45">
        <v>32.3</v>
      </c>
      <c r="AN8" s="45">
        <v>29.8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25">
        <v>0</v>
      </c>
      <c r="BS8" s="25">
        <v>11</v>
      </c>
      <c r="BT8" s="25"/>
      <c r="BU8" s="2">
        <v>0</v>
      </c>
      <c r="BV8" s="60" t="s">
        <v>74</v>
      </c>
      <c r="BW8" s="60">
        <v>17</v>
      </c>
      <c r="BX8" s="67">
        <v>2</v>
      </c>
      <c r="BY8" s="67">
        <v>2</v>
      </c>
      <c r="BZ8" s="67">
        <v>1</v>
      </c>
      <c r="CA8" s="67">
        <v>0</v>
      </c>
      <c r="CB8" s="67">
        <v>6</v>
      </c>
      <c r="CC8" s="67">
        <v>0</v>
      </c>
      <c r="CD8" s="67">
        <v>0</v>
      </c>
      <c r="CE8" s="67">
        <v>1</v>
      </c>
      <c r="CF8" s="67">
        <v>0</v>
      </c>
      <c r="CG8" s="67">
        <v>5</v>
      </c>
      <c r="CH8" s="67"/>
    </row>
    <row r="9" spans="1:86" ht="16.5" customHeight="1">
      <c r="A9" s="8">
        <v>8</v>
      </c>
      <c r="B9" s="1" t="s">
        <v>67</v>
      </c>
      <c r="C9" s="1" t="s">
        <v>104</v>
      </c>
      <c r="D9" s="61" t="s">
        <v>38</v>
      </c>
      <c r="E9" s="13">
        <v>33.5</v>
      </c>
      <c r="F9" s="14"/>
      <c r="G9" s="13"/>
      <c r="H9" s="13"/>
      <c r="I9" s="12">
        <v>2490</v>
      </c>
      <c r="J9" s="13">
        <v>33.5</v>
      </c>
      <c r="K9" s="12"/>
      <c r="L9" s="15">
        <v>0</v>
      </c>
      <c r="M9" s="15">
        <v>2490</v>
      </c>
      <c r="N9" s="12">
        <v>-8</v>
      </c>
      <c r="O9" s="12">
        <v>-8</v>
      </c>
      <c r="P9" s="23">
        <v>-1</v>
      </c>
      <c r="Q9" s="20">
        <v>-1</v>
      </c>
      <c r="R9" s="12">
        <v>-1</v>
      </c>
      <c r="S9" s="20">
        <v>-4</v>
      </c>
      <c r="V9" s="1" t="s">
        <v>120</v>
      </c>
      <c r="W9" s="1" t="s">
        <v>106</v>
      </c>
      <c r="X9" s="61" t="s">
        <v>50</v>
      </c>
      <c r="Y9" s="13">
        <v>31</v>
      </c>
      <c r="Z9" s="14"/>
      <c r="AA9" s="13"/>
      <c r="AB9" s="13"/>
      <c r="AC9" s="12">
        <v>390</v>
      </c>
      <c r="AD9" s="45">
        <v>31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25">
        <v>0</v>
      </c>
      <c r="BS9" s="25">
        <v>1</v>
      </c>
      <c r="BT9" s="25"/>
      <c r="BU9" s="2">
        <v>0</v>
      </c>
      <c r="BV9" s="60" t="s">
        <v>76</v>
      </c>
      <c r="BW9" s="60">
        <v>24</v>
      </c>
      <c r="BX9" s="67">
        <v>2</v>
      </c>
      <c r="BY9" s="67">
        <v>2</v>
      </c>
      <c r="BZ9" s="67">
        <v>0</v>
      </c>
      <c r="CA9" s="67">
        <v>2</v>
      </c>
      <c r="CB9" s="67">
        <v>6</v>
      </c>
      <c r="CC9" s="67">
        <v>1</v>
      </c>
      <c r="CD9" s="67">
        <v>1</v>
      </c>
      <c r="CE9" s="67">
        <v>1</v>
      </c>
      <c r="CF9" s="67">
        <v>0</v>
      </c>
      <c r="CG9" s="67">
        <v>9</v>
      </c>
      <c r="CH9" s="67"/>
    </row>
    <row r="10" spans="1:86" ht="16.5" customHeight="1">
      <c r="A10" s="8">
        <v>9</v>
      </c>
      <c r="B10" s="1" t="s">
        <v>126</v>
      </c>
      <c r="C10" s="1"/>
      <c r="D10" s="61" t="s">
        <v>62</v>
      </c>
      <c r="E10" s="13">
        <v>33.5</v>
      </c>
      <c r="F10" s="14"/>
      <c r="G10" s="13"/>
      <c r="H10" s="13"/>
      <c r="I10" s="12">
        <v>1560</v>
      </c>
      <c r="J10" s="13">
        <v>33.5</v>
      </c>
      <c r="K10" s="12"/>
      <c r="L10" s="15">
        <v>0</v>
      </c>
      <c r="M10" s="15">
        <v>1560</v>
      </c>
      <c r="N10" s="12">
        <v>-9</v>
      </c>
      <c r="O10" s="12">
        <v>-9</v>
      </c>
      <c r="P10" s="23">
        <v>0</v>
      </c>
      <c r="Q10" s="20">
        <v>0</v>
      </c>
      <c r="R10" s="12">
        <v>0</v>
      </c>
      <c r="S10" s="20">
        <v>0</v>
      </c>
      <c r="U10" s="3"/>
      <c r="V10" s="1" t="s">
        <v>110</v>
      </c>
      <c r="W10" s="1" t="s">
        <v>108</v>
      </c>
      <c r="X10" s="61" t="s">
        <v>65</v>
      </c>
      <c r="Y10" s="13">
        <v>33</v>
      </c>
      <c r="Z10" s="14"/>
      <c r="AA10" s="13"/>
      <c r="AB10" s="13"/>
      <c r="AC10" s="12">
        <v>4440</v>
      </c>
      <c r="AD10" s="45">
        <v>28</v>
      </c>
      <c r="AE10" s="45">
        <v>28.9</v>
      </c>
      <c r="AF10" s="45">
        <v>30</v>
      </c>
      <c r="AG10" s="45">
        <v>31</v>
      </c>
      <c r="AH10" s="45">
        <v>28.5</v>
      </c>
      <c r="AI10" s="45">
        <v>28.3</v>
      </c>
      <c r="AJ10" s="45">
        <v>31</v>
      </c>
      <c r="AK10" s="45">
        <v>30.5</v>
      </c>
      <c r="AL10" s="45">
        <v>32</v>
      </c>
      <c r="AM10" s="45">
        <v>29.5</v>
      </c>
      <c r="AN10" s="45">
        <v>33</v>
      </c>
      <c r="AO10" s="45">
        <v>30.5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25">
        <v>0</v>
      </c>
      <c r="BS10" s="25">
        <v>12</v>
      </c>
      <c r="BT10" s="25"/>
      <c r="BU10" s="2">
        <v>0</v>
      </c>
      <c r="BV10" s="60" t="s">
        <v>77</v>
      </c>
      <c r="BW10" s="60">
        <v>10</v>
      </c>
      <c r="BX10" s="67">
        <v>0</v>
      </c>
      <c r="BY10" s="67">
        <v>3</v>
      </c>
      <c r="BZ10" s="67">
        <v>1</v>
      </c>
      <c r="CA10" s="67">
        <v>0</v>
      </c>
      <c r="CB10" s="67">
        <v>1</v>
      </c>
      <c r="CC10" s="67">
        <v>0</v>
      </c>
      <c r="CD10" s="67">
        <v>1</v>
      </c>
      <c r="CE10" s="67">
        <v>2</v>
      </c>
      <c r="CF10" s="67">
        <v>1</v>
      </c>
      <c r="CG10" s="67">
        <v>1</v>
      </c>
      <c r="CH10" s="67"/>
    </row>
    <row r="11" spans="1:86" ht="16.5" customHeight="1">
      <c r="A11" s="8">
        <v>10</v>
      </c>
      <c r="B11" s="1" t="s">
        <v>124</v>
      </c>
      <c r="C11" s="1" t="s">
        <v>111</v>
      </c>
      <c r="D11" s="61" t="s">
        <v>34</v>
      </c>
      <c r="E11" s="13">
        <v>31</v>
      </c>
      <c r="F11" s="14"/>
      <c r="G11" s="13"/>
      <c r="H11" s="13"/>
      <c r="I11" s="12">
        <v>1470</v>
      </c>
      <c r="J11" s="13">
        <v>31</v>
      </c>
      <c r="K11" s="12"/>
      <c r="L11" s="15">
        <v>0</v>
      </c>
      <c r="M11" s="15">
        <v>1470</v>
      </c>
      <c r="N11" s="12">
        <v>-10</v>
      </c>
      <c r="O11" s="12">
        <v>-10</v>
      </c>
      <c r="P11" s="23">
        <v>-2</v>
      </c>
      <c r="Q11" s="20">
        <v>-2</v>
      </c>
      <c r="R11" s="12">
        <v>-2</v>
      </c>
      <c r="S11" s="20">
        <v>-5</v>
      </c>
      <c r="V11" s="1" t="s">
        <v>118</v>
      </c>
      <c r="W11" s="1"/>
      <c r="X11" s="61" t="s">
        <v>55</v>
      </c>
      <c r="Y11" s="13">
        <v>37.2</v>
      </c>
      <c r="Z11" s="14"/>
      <c r="AA11" s="13"/>
      <c r="AB11" s="13"/>
      <c r="AC11" s="12">
        <v>3330</v>
      </c>
      <c r="AD11" s="45">
        <v>37.2</v>
      </c>
      <c r="AE11" s="45">
        <v>29</v>
      </c>
      <c r="AF11" s="45">
        <v>32.2</v>
      </c>
      <c r="AG11" s="45">
        <v>29.5</v>
      </c>
      <c r="AH11" s="45">
        <v>29</v>
      </c>
      <c r="AI11" s="45">
        <v>34.1</v>
      </c>
      <c r="AJ11" s="45">
        <v>30.1</v>
      </c>
      <c r="AK11" s="45">
        <v>29.2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25">
        <v>0</v>
      </c>
      <c r="BS11" s="25">
        <v>8</v>
      </c>
      <c r="BT11" s="25"/>
      <c r="BU11" s="2">
        <v>0</v>
      </c>
      <c r="BV11" s="60" t="s">
        <v>78</v>
      </c>
      <c r="BW11" s="60">
        <v>14</v>
      </c>
      <c r="BX11" s="67">
        <v>1</v>
      </c>
      <c r="BY11" s="67">
        <v>2</v>
      </c>
      <c r="BZ11" s="67">
        <v>1</v>
      </c>
      <c r="CA11" s="67">
        <v>0</v>
      </c>
      <c r="CB11" s="67">
        <v>1</v>
      </c>
      <c r="CC11" s="67">
        <v>2</v>
      </c>
      <c r="CD11" s="67">
        <v>0</v>
      </c>
      <c r="CE11" s="67">
        <v>2</v>
      </c>
      <c r="CF11" s="67">
        <v>1</v>
      </c>
      <c r="CG11" s="67">
        <v>4</v>
      </c>
      <c r="CH11" s="67"/>
    </row>
    <row r="12" spans="1:86" ht="16.5" customHeight="1">
      <c r="A12" s="8">
        <v>11</v>
      </c>
      <c r="B12" s="1" t="s">
        <v>120</v>
      </c>
      <c r="C12" s="1" t="s">
        <v>106</v>
      </c>
      <c r="D12" s="61" t="s">
        <v>50</v>
      </c>
      <c r="E12" s="13">
        <v>31</v>
      </c>
      <c r="F12" s="14"/>
      <c r="G12" s="13"/>
      <c r="H12" s="13"/>
      <c r="I12" s="12">
        <v>390</v>
      </c>
      <c r="J12" s="13">
        <v>31</v>
      </c>
      <c r="K12" s="12"/>
      <c r="L12" s="15">
        <v>0</v>
      </c>
      <c r="M12" s="15">
        <v>390</v>
      </c>
      <c r="N12" s="12">
        <v>-11</v>
      </c>
      <c r="O12" s="12">
        <v>-11</v>
      </c>
      <c r="P12" s="23">
        <v>-3</v>
      </c>
      <c r="Q12" s="20">
        <v>-3</v>
      </c>
      <c r="R12" s="12">
        <v>-3</v>
      </c>
      <c r="S12" s="20">
        <v>-6</v>
      </c>
      <c r="V12" s="1" t="s">
        <v>93</v>
      </c>
      <c r="W12" s="1"/>
      <c r="X12" s="61" t="s">
        <v>37</v>
      </c>
      <c r="Y12" s="13">
        <v>34.2</v>
      </c>
      <c r="Z12" s="14"/>
      <c r="AA12" s="13"/>
      <c r="AB12" s="13"/>
      <c r="AC12" s="12">
        <v>3360</v>
      </c>
      <c r="AD12" s="45">
        <v>28.5</v>
      </c>
      <c r="AE12" s="45">
        <v>29</v>
      </c>
      <c r="AF12" s="45">
        <v>28.5</v>
      </c>
      <c r="AG12" s="45">
        <v>34.2</v>
      </c>
      <c r="AH12" s="45">
        <v>28.5</v>
      </c>
      <c r="AI12" s="45">
        <v>30.2</v>
      </c>
      <c r="AJ12" s="45">
        <v>30.5</v>
      </c>
      <c r="AK12" s="45">
        <v>28.3</v>
      </c>
      <c r="AL12" s="45">
        <v>31.3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25">
        <v>0</v>
      </c>
      <c r="BS12" s="25">
        <v>9</v>
      </c>
      <c r="BT12" s="25"/>
      <c r="BU12" s="2">
        <v>0</v>
      </c>
      <c r="BV12" s="60" t="s">
        <v>79</v>
      </c>
      <c r="BW12" s="60">
        <v>5</v>
      </c>
      <c r="BX12" s="67">
        <v>0</v>
      </c>
      <c r="BY12" s="67">
        <v>0</v>
      </c>
      <c r="BZ12" s="67">
        <v>0</v>
      </c>
      <c r="CA12" s="67">
        <v>0</v>
      </c>
      <c r="CB12" s="67">
        <v>3</v>
      </c>
      <c r="CC12" s="67">
        <v>2</v>
      </c>
      <c r="CD12" s="67">
        <v>0</v>
      </c>
      <c r="CE12" s="67">
        <v>0</v>
      </c>
      <c r="CF12" s="67">
        <v>0</v>
      </c>
      <c r="CG12" s="67">
        <v>0</v>
      </c>
      <c r="CH12" s="67"/>
    </row>
    <row r="13" spans="1:86" ht="16.5" customHeight="1">
      <c r="A13" s="8">
        <v>12</v>
      </c>
      <c r="B13" s="1"/>
      <c r="C13" s="1"/>
      <c r="D13" s="61"/>
      <c r="E13" s="13"/>
      <c r="F13" s="14"/>
      <c r="G13" s="13"/>
      <c r="H13" s="13"/>
      <c r="I13" s="12"/>
      <c r="J13" s="13">
        <v>0</v>
      </c>
      <c r="K13" s="12"/>
      <c r="L13" s="15">
        <v>0</v>
      </c>
      <c r="M13" s="15">
        <v>0</v>
      </c>
      <c r="N13" s="12">
        <v>-12</v>
      </c>
      <c r="O13" s="12">
        <v>-12</v>
      </c>
      <c r="P13" s="23">
        <v>0</v>
      </c>
      <c r="Q13" s="20">
        <v>0</v>
      </c>
      <c r="R13" s="12">
        <v>-7</v>
      </c>
      <c r="S13" s="20">
        <v>0</v>
      </c>
      <c r="U13" s="3"/>
      <c r="V13" s="1"/>
      <c r="W13" s="1"/>
      <c r="X13" s="61"/>
      <c r="Y13" s="13">
        <v>0</v>
      </c>
      <c r="Z13" s="14"/>
      <c r="AA13" s="13"/>
      <c r="AB13" s="13"/>
      <c r="AC13" s="12">
        <v>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25">
        <v>0</v>
      </c>
      <c r="BS13" s="25">
        <v>0</v>
      </c>
      <c r="BT13" s="25"/>
      <c r="BU13" s="2">
        <v>0</v>
      </c>
      <c r="BV13" s="60" t="s">
        <v>80</v>
      </c>
      <c r="BW13" s="60">
        <v>3</v>
      </c>
      <c r="BX13" s="67">
        <v>1</v>
      </c>
      <c r="BY13" s="67">
        <v>1</v>
      </c>
      <c r="BZ13" s="67">
        <v>0</v>
      </c>
      <c r="CA13" s="67">
        <v>0</v>
      </c>
      <c r="CB13" s="67">
        <v>1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/>
    </row>
    <row r="14" spans="1:86" ht="16.5" customHeight="1">
      <c r="A14" s="8">
        <v>13</v>
      </c>
      <c r="B14" s="1"/>
      <c r="C14" s="1"/>
      <c r="D14" s="61"/>
      <c r="E14" s="13"/>
      <c r="F14" s="14"/>
      <c r="G14" s="13"/>
      <c r="H14" s="13"/>
      <c r="I14" s="12"/>
      <c r="J14" s="13">
        <v>0</v>
      </c>
      <c r="K14" s="12"/>
      <c r="L14" s="15">
        <v>0</v>
      </c>
      <c r="M14" s="15">
        <v>0</v>
      </c>
      <c r="N14" s="12">
        <v>-12</v>
      </c>
      <c r="O14" s="12">
        <v>-12</v>
      </c>
      <c r="P14" s="23">
        <v>0</v>
      </c>
      <c r="Q14" s="20">
        <v>0</v>
      </c>
      <c r="R14" s="12">
        <v>-7</v>
      </c>
      <c r="S14" s="20">
        <v>0</v>
      </c>
      <c r="V14" s="1"/>
      <c r="W14" s="1"/>
      <c r="X14" s="61"/>
      <c r="Y14" s="13">
        <v>0</v>
      </c>
      <c r="Z14" s="14"/>
      <c r="AA14" s="13"/>
      <c r="AB14" s="13"/>
      <c r="AC14" s="12">
        <v>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25">
        <v>0</v>
      </c>
      <c r="BS14" s="25">
        <v>0</v>
      </c>
      <c r="BT14" s="25"/>
      <c r="BU14" s="2">
        <v>0</v>
      </c>
      <c r="BV14" s="60" t="s">
        <v>81</v>
      </c>
      <c r="BW14" s="60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/>
    </row>
    <row r="15" spans="1:86" ht="16.5" customHeight="1">
      <c r="A15" s="8">
        <v>14</v>
      </c>
      <c r="B15" s="1"/>
      <c r="C15" s="1"/>
      <c r="D15" s="61"/>
      <c r="E15" s="13"/>
      <c r="F15" s="14"/>
      <c r="G15" s="13"/>
      <c r="H15" s="13"/>
      <c r="I15" s="12"/>
      <c r="J15" s="13">
        <v>0</v>
      </c>
      <c r="K15" s="12"/>
      <c r="L15" s="15">
        <v>0</v>
      </c>
      <c r="M15" s="15">
        <v>0</v>
      </c>
      <c r="N15" s="12">
        <v>-12</v>
      </c>
      <c r="O15" s="12">
        <v>-12</v>
      </c>
      <c r="P15" s="23">
        <v>0</v>
      </c>
      <c r="Q15" s="20">
        <v>0</v>
      </c>
      <c r="R15" s="12">
        <v>-7</v>
      </c>
      <c r="S15" s="20">
        <v>0</v>
      </c>
      <c r="U15" s="3"/>
      <c r="V15" s="1"/>
      <c r="W15" s="1"/>
      <c r="X15" s="61"/>
      <c r="Y15" s="13">
        <v>0</v>
      </c>
      <c r="Z15" s="14"/>
      <c r="AA15" s="13"/>
      <c r="AB15" s="13"/>
      <c r="AC15" s="12">
        <v>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25">
        <v>0</v>
      </c>
      <c r="BS15" s="25">
        <v>0</v>
      </c>
      <c r="BT15" s="25"/>
      <c r="BU15" s="2">
        <v>0</v>
      </c>
      <c r="BV15" s="60" t="s">
        <v>82</v>
      </c>
      <c r="BW15" s="60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/>
    </row>
    <row r="16" spans="1:86" ht="16.5" customHeight="1">
      <c r="A16" s="8">
        <v>15</v>
      </c>
      <c r="B16" s="71"/>
      <c r="C16" s="71"/>
      <c r="D16" s="72"/>
      <c r="E16" s="13"/>
      <c r="F16" s="14"/>
      <c r="G16" s="13"/>
      <c r="H16" s="13"/>
      <c r="I16" s="12"/>
      <c r="J16" s="13">
        <v>0</v>
      </c>
      <c r="K16" s="12"/>
      <c r="L16" s="15">
        <v>0</v>
      </c>
      <c r="M16" s="15">
        <v>0</v>
      </c>
      <c r="N16" s="12">
        <v>-12</v>
      </c>
      <c r="O16" s="12">
        <v>-12</v>
      </c>
      <c r="P16" s="23">
        <v>0</v>
      </c>
      <c r="Q16" s="20">
        <v>0</v>
      </c>
      <c r="R16" s="12">
        <v>-7</v>
      </c>
      <c r="S16" s="20">
        <v>0</v>
      </c>
      <c r="V16" s="71"/>
      <c r="W16" s="71"/>
      <c r="X16" s="72"/>
      <c r="Y16" s="13">
        <v>0</v>
      </c>
      <c r="Z16" s="14"/>
      <c r="AA16" s="13"/>
      <c r="AB16" s="13"/>
      <c r="AC16" s="12">
        <v>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25">
        <v>0</v>
      </c>
      <c r="BS16" s="25">
        <v>0</v>
      </c>
      <c r="BT16" s="25"/>
      <c r="BU16" s="2">
        <v>0</v>
      </c>
      <c r="BV16" s="60" t="s">
        <v>83</v>
      </c>
      <c r="BW16" s="60">
        <v>1</v>
      </c>
      <c r="BX16" s="67">
        <v>0</v>
      </c>
      <c r="BY16" s="67">
        <v>1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/>
    </row>
    <row r="17" spans="1:86" ht="16.5" customHeight="1">
      <c r="A17" s="8">
        <v>16</v>
      </c>
      <c r="B17" s="71"/>
      <c r="C17" s="71"/>
      <c r="D17" s="72"/>
      <c r="E17" s="13"/>
      <c r="F17" s="14"/>
      <c r="G17" s="13"/>
      <c r="H17" s="13"/>
      <c r="I17" s="12"/>
      <c r="J17" s="13">
        <v>0</v>
      </c>
      <c r="K17" s="12"/>
      <c r="L17" s="15">
        <v>0</v>
      </c>
      <c r="M17" s="15">
        <v>0</v>
      </c>
      <c r="N17" s="12">
        <v>-12</v>
      </c>
      <c r="O17" s="12">
        <v>-12</v>
      </c>
      <c r="P17" s="23">
        <v>0</v>
      </c>
      <c r="Q17" s="20">
        <v>0</v>
      </c>
      <c r="R17" s="12">
        <v>-7</v>
      </c>
      <c r="S17" s="20">
        <v>0</v>
      </c>
      <c r="U17" s="3"/>
      <c r="V17" s="71"/>
      <c r="W17" s="71"/>
      <c r="X17" s="72"/>
      <c r="Y17" s="13">
        <v>0</v>
      </c>
      <c r="Z17" s="14"/>
      <c r="AA17" s="13"/>
      <c r="AB17" s="13"/>
      <c r="AC17" s="12"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25">
        <v>0</v>
      </c>
      <c r="BS17" s="25">
        <v>0</v>
      </c>
      <c r="BT17" s="25"/>
      <c r="BU17" s="2">
        <v>0</v>
      </c>
      <c r="BV17" s="60" t="s">
        <v>84</v>
      </c>
      <c r="BW17" s="60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/>
    </row>
    <row r="18" spans="1:86" ht="16.5" customHeight="1">
      <c r="A18" s="8">
        <v>17</v>
      </c>
      <c r="B18" s="71"/>
      <c r="C18" s="71"/>
      <c r="D18" s="72"/>
      <c r="E18" s="13"/>
      <c r="F18" s="14"/>
      <c r="G18" s="13"/>
      <c r="H18" s="13"/>
      <c r="I18" s="12"/>
      <c r="J18" s="13">
        <v>0</v>
      </c>
      <c r="K18" s="12"/>
      <c r="L18" s="15">
        <v>0</v>
      </c>
      <c r="M18" s="15">
        <v>0</v>
      </c>
      <c r="N18" s="12">
        <v>-12</v>
      </c>
      <c r="O18" s="12">
        <v>-12</v>
      </c>
      <c r="P18" s="23">
        <v>0</v>
      </c>
      <c r="Q18" s="20">
        <v>0</v>
      </c>
      <c r="R18" s="12">
        <v>-7</v>
      </c>
      <c r="S18" s="20">
        <v>0</v>
      </c>
      <c r="V18" s="71"/>
      <c r="W18" s="71"/>
      <c r="X18" s="72"/>
      <c r="Y18" s="13">
        <v>0</v>
      </c>
      <c r="Z18" s="14"/>
      <c r="AA18" s="13"/>
      <c r="AB18" s="13"/>
      <c r="AC18" s="12">
        <v>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25">
        <v>0</v>
      </c>
      <c r="BS18" s="25">
        <v>0</v>
      </c>
      <c r="BT18" s="25"/>
      <c r="BU18" s="2">
        <v>0</v>
      </c>
      <c r="BV18" s="60" t="s">
        <v>85</v>
      </c>
      <c r="BW18" s="60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/>
    </row>
    <row r="19" spans="1:86" ht="16.5" customHeight="1">
      <c r="A19" s="8">
        <v>18</v>
      </c>
      <c r="B19" s="71"/>
      <c r="C19" s="71"/>
      <c r="D19" s="72"/>
      <c r="E19" s="13"/>
      <c r="F19" s="14"/>
      <c r="G19" s="17"/>
      <c r="H19" s="13"/>
      <c r="I19" s="12"/>
      <c r="J19" s="13">
        <v>0</v>
      </c>
      <c r="K19" s="12"/>
      <c r="L19" s="15">
        <v>0</v>
      </c>
      <c r="M19" s="15">
        <v>0</v>
      </c>
      <c r="N19" s="12">
        <v>-12</v>
      </c>
      <c r="O19" s="12">
        <v>-12</v>
      </c>
      <c r="P19" s="23">
        <v>0</v>
      </c>
      <c r="Q19" s="20">
        <v>0</v>
      </c>
      <c r="R19" s="12">
        <v>-7</v>
      </c>
      <c r="S19" s="20">
        <v>0</v>
      </c>
      <c r="U19" s="3"/>
      <c r="V19" s="71"/>
      <c r="W19" s="71"/>
      <c r="X19" s="72"/>
      <c r="Y19" s="13">
        <v>0</v>
      </c>
      <c r="Z19" s="14"/>
      <c r="AA19" s="17"/>
      <c r="AB19" s="13"/>
      <c r="AC19" s="12">
        <v>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25">
        <v>0</v>
      </c>
      <c r="BS19" s="25">
        <v>0</v>
      </c>
      <c r="BT19" s="25"/>
      <c r="BU19" s="2">
        <v>0</v>
      </c>
      <c r="BV19" s="60" t="s">
        <v>86</v>
      </c>
      <c r="BW19" s="60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/>
    </row>
    <row r="20" spans="1:86" ht="16.5" customHeight="1">
      <c r="A20" s="8">
        <v>19</v>
      </c>
      <c r="B20" s="71"/>
      <c r="C20" s="71"/>
      <c r="D20" s="72"/>
      <c r="E20" s="13"/>
      <c r="F20" s="14"/>
      <c r="G20" s="13"/>
      <c r="H20" s="13"/>
      <c r="I20" s="12"/>
      <c r="J20" s="13">
        <v>0</v>
      </c>
      <c r="K20" s="12"/>
      <c r="L20" s="15">
        <v>0</v>
      </c>
      <c r="M20" s="15">
        <v>0</v>
      </c>
      <c r="N20" s="12">
        <v>-12</v>
      </c>
      <c r="O20" s="12">
        <v>-12</v>
      </c>
      <c r="P20" s="23">
        <v>0</v>
      </c>
      <c r="Q20" s="20">
        <v>0</v>
      </c>
      <c r="R20" s="12">
        <v>-7</v>
      </c>
      <c r="S20" s="20">
        <v>0</v>
      </c>
      <c r="V20" s="71"/>
      <c r="W20" s="71"/>
      <c r="X20" s="72"/>
      <c r="Y20" s="13">
        <v>0</v>
      </c>
      <c r="Z20" s="14"/>
      <c r="AA20" s="13"/>
      <c r="AB20" s="13"/>
      <c r="AC20" s="12">
        <v>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25">
        <v>0</v>
      </c>
      <c r="BS20" s="25">
        <v>0</v>
      </c>
      <c r="BT20" s="25"/>
      <c r="BU20" s="2">
        <v>0</v>
      </c>
      <c r="BV20" s="60" t="s">
        <v>87</v>
      </c>
      <c r="BW20" s="60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/>
    </row>
    <row r="21" spans="1:86" ht="16.5" customHeight="1">
      <c r="A21" s="8">
        <v>20</v>
      </c>
      <c r="B21" s="71"/>
      <c r="C21" s="71"/>
      <c r="D21" s="72"/>
      <c r="E21" s="13"/>
      <c r="F21" s="14"/>
      <c r="G21" s="13"/>
      <c r="H21" s="13"/>
      <c r="I21" s="12"/>
      <c r="J21" s="13">
        <v>0</v>
      </c>
      <c r="K21" s="12"/>
      <c r="L21" s="15">
        <v>0</v>
      </c>
      <c r="M21" s="15">
        <v>0</v>
      </c>
      <c r="N21" s="12">
        <v>-12</v>
      </c>
      <c r="O21" s="12">
        <v>-12</v>
      </c>
      <c r="P21" s="23">
        <v>0</v>
      </c>
      <c r="Q21" s="20">
        <v>0</v>
      </c>
      <c r="R21" s="12">
        <v>-7</v>
      </c>
      <c r="S21" s="20">
        <v>0</v>
      </c>
      <c r="U21" s="3"/>
      <c r="V21" s="71"/>
      <c r="W21" s="71"/>
      <c r="X21" s="72"/>
      <c r="Y21" s="13">
        <v>0</v>
      </c>
      <c r="Z21" s="14"/>
      <c r="AA21" s="13"/>
      <c r="AB21" s="13"/>
      <c r="AC21" s="12">
        <v>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25">
        <v>0</v>
      </c>
      <c r="BS21" s="25">
        <v>0</v>
      </c>
      <c r="BT21" s="25"/>
      <c r="BU21" s="2">
        <v>0</v>
      </c>
      <c r="BV21" s="60" t="s">
        <v>88</v>
      </c>
      <c r="BW21" s="60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/>
    </row>
    <row r="22" spans="1:86" ht="16.5" customHeight="1">
      <c r="A22" s="8">
        <v>21</v>
      </c>
      <c r="B22" s="71"/>
      <c r="C22" s="71"/>
      <c r="D22" s="72"/>
      <c r="E22" s="13"/>
      <c r="F22" s="14"/>
      <c r="G22" s="13"/>
      <c r="H22" s="13"/>
      <c r="I22" s="12"/>
      <c r="J22" s="13">
        <v>0</v>
      </c>
      <c r="K22" s="12"/>
      <c r="L22" s="15">
        <v>0</v>
      </c>
      <c r="M22" s="15">
        <v>0</v>
      </c>
      <c r="N22" s="12">
        <v>-12</v>
      </c>
      <c r="O22" s="12">
        <v>-12</v>
      </c>
      <c r="P22" s="23">
        <v>0</v>
      </c>
      <c r="Q22" s="20">
        <v>0</v>
      </c>
      <c r="R22" s="12">
        <v>-7</v>
      </c>
      <c r="S22" s="20">
        <v>0</v>
      </c>
      <c r="U22" s="3"/>
      <c r="V22" s="71"/>
      <c r="W22" s="71"/>
      <c r="X22" s="72"/>
      <c r="Y22" s="13">
        <v>0</v>
      </c>
      <c r="Z22" s="14"/>
      <c r="AA22" s="13"/>
      <c r="AB22" s="13"/>
      <c r="AC22" s="12">
        <v>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25">
        <v>0</v>
      </c>
      <c r="BS22" s="25">
        <v>0</v>
      </c>
      <c r="BT22" s="25"/>
      <c r="BU22" s="2">
        <v>0</v>
      </c>
      <c r="BV22" s="60" t="s">
        <v>89</v>
      </c>
      <c r="BW22" s="60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/>
    </row>
    <row r="23" spans="1:86" ht="16.5" customHeight="1">
      <c r="A23" s="8">
        <v>22</v>
      </c>
      <c r="B23" s="71"/>
      <c r="C23" s="71"/>
      <c r="D23" s="72"/>
      <c r="E23" s="13"/>
      <c r="F23" s="14"/>
      <c r="G23" s="13"/>
      <c r="H23" s="13"/>
      <c r="I23" s="12"/>
      <c r="J23" s="13">
        <v>0</v>
      </c>
      <c r="K23" s="12"/>
      <c r="L23" s="15">
        <v>0</v>
      </c>
      <c r="M23" s="15">
        <v>0</v>
      </c>
      <c r="N23" s="12">
        <v>-12</v>
      </c>
      <c r="O23" s="12">
        <v>-12</v>
      </c>
      <c r="P23" s="23">
        <v>0</v>
      </c>
      <c r="Q23" s="20">
        <v>0</v>
      </c>
      <c r="R23" s="12">
        <v>-7</v>
      </c>
      <c r="S23" s="20">
        <v>0</v>
      </c>
      <c r="U23" s="3"/>
      <c r="V23" s="71"/>
      <c r="W23" s="71"/>
      <c r="X23" s="72"/>
      <c r="Y23" s="13">
        <v>0</v>
      </c>
      <c r="Z23" s="14"/>
      <c r="AA23" s="13"/>
      <c r="AB23" s="13"/>
      <c r="AC23" s="12">
        <v>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25">
        <v>0</v>
      </c>
      <c r="BS23" s="25">
        <v>0</v>
      </c>
      <c r="BT23" s="25"/>
      <c r="BU23" s="2">
        <v>0</v>
      </c>
      <c r="BV23" s="60" t="s">
        <v>90</v>
      </c>
      <c r="BW23" s="60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/>
    </row>
    <row r="24" spans="1:86" ht="16.5" customHeight="1">
      <c r="A24" s="8">
        <v>23</v>
      </c>
      <c r="B24" s="71"/>
      <c r="C24" s="71"/>
      <c r="D24" s="72"/>
      <c r="E24" s="13"/>
      <c r="F24" s="14"/>
      <c r="G24" s="13"/>
      <c r="H24" s="13"/>
      <c r="I24" s="12"/>
      <c r="J24" s="13">
        <v>0</v>
      </c>
      <c r="K24" s="12"/>
      <c r="L24" s="15">
        <v>0</v>
      </c>
      <c r="M24" s="15">
        <v>0</v>
      </c>
      <c r="N24" s="12">
        <v>-12</v>
      </c>
      <c r="O24" s="12">
        <v>-12</v>
      </c>
      <c r="P24" s="23">
        <v>0</v>
      </c>
      <c r="Q24" s="20">
        <v>0</v>
      </c>
      <c r="R24" s="12">
        <v>-7</v>
      </c>
      <c r="S24" s="20">
        <v>0</v>
      </c>
      <c r="U24" s="3"/>
      <c r="V24" s="71"/>
      <c r="W24" s="71"/>
      <c r="X24" s="72"/>
      <c r="Y24" s="13">
        <v>0</v>
      </c>
      <c r="Z24" s="14"/>
      <c r="AA24" s="13"/>
      <c r="AB24" s="13"/>
      <c r="AC24" s="12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25">
        <v>0</v>
      </c>
      <c r="BS24" s="25">
        <v>0</v>
      </c>
      <c r="BT24" s="25"/>
      <c r="BU24" s="2">
        <v>0</v>
      </c>
      <c r="BW24" s="11">
        <v>93</v>
      </c>
      <c r="BX24" s="68">
        <v>6</v>
      </c>
      <c r="BY24" s="68">
        <v>11</v>
      </c>
      <c r="BZ24" s="68">
        <v>6</v>
      </c>
      <c r="CA24" s="68">
        <v>3</v>
      </c>
      <c r="CB24" s="68">
        <v>22</v>
      </c>
      <c r="CC24" s="68">
        <v>5</v>
      </c>
      <c r="CD24" s="68">
        <v>3</v>
      </c>
      <c r="CE24" s="68">
        <v>7</v>
      </c>
      <c r="CF24" s="68">
        <v>5</v>
      </c>
      <c r="CG24" s="68">
        <v>25</v>
      </c>
      <c r="CH24" s="68">
        <v>0</v>
      </c>
    </row>
    <row r="25" spans="1:75" ht="16.5" customHeight="1">
      <c r="A25" s="8">
        <v>24</v>
      </c>
      <c r="B25" s="71"/>
      <c r="C25" s="71"/>
      <c r="D25" s="72"/>
      <c r="E25" s="13"/>
      <c r="F25" s="14"/>
      <c r="G25" s="13"/>
      <c r="H25" s="13"/>
      <c r="I25" s="12"/>
      <c r="J25" s="13">
        <v>0</v>
      </c>
      <c r="K25" s="12"/>
      <c r="L25" s="15">
        <v>0</v>
      </c>
      <c r="M25" s="15">
        <v>0</v>
      </c>
      <c r="N25" s="12">
        <v>-12</v>
      </c>
      <c r="O25" s="12">
        <v>-12</v>
      </c>
      <c r="P25" s="23">
        <v>0</v>
      </c>
      <c r="Q25" s="20">
        <v>0</v>
      </c>
      <c r="R25" s="12">
        <v>-7</v>
      </c>
      <c r="S25" s="20">
        <v>0</v>
      </c>
      <c r="U25" s="3"/>
      <c r="V25" s="71"/>
      <c r="W25" s="71"/>
      <c r="X25" s="72"/>
      <c r="Y25" s="13">
        <v>0</v>
      </c>
      <c r="Z25" s="14"/>
      <c r="AA25" s="13"/>
      <c r="AB25" s="13"/>
      <c r="AC25" s="12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5">
        <v>0</v>
      </c>
      <c r="BS25" s="25">
        <v>0</v>
      </c>
      <c r="BT25" s="25"/>
      <c r="BU25" s="2">
        <v>0</v>
      </c>
      <c r="BW25" s="11">
        <v>93</v>
      </c>
    </row>
    <row r="26" spans="1:73" ht="16.5" customHeight="1">
      <c r="A26" s="8">
        <v>25</v>
      </c>
      <c r="B26" s="71"/>
      <c r="C26" s="71"/>
      <c r="D26" s="72"/>
      <c r="E26" s="13"/>
      <c r="F26" s="14"/>
      <c r="G26" s="13"/>
      <c r="H26" s="13"/>
      <c r="I26" s="12"/>
      <c r="J26" s="13">
        <v>0</v>
      </c>
      <c r="K26" s="12"/>
      <c r="L26" s="15">
        <v>0</v>
      </c>
      <c r="M26" s="15">
        <v>0</v>
      </c>
      <c r="N26" s="12">
        <v>-12</v>
      </c>
      <c r="O26" s="12">
        <v>-12</v>
      </c>
      <c r="P26" s="23">
        <v>0</v>
      </c>
      <c r="Q26" s="20">
        <v>0</v>
      </c>
      <c r="R26" s="12">
        <v>-7</v>
      </c>
      <c r="S26" s="20">
        <v>0</v>
      </c>
      <c r="U26" s="3"/>
      <c r="V26" s="71"/>
      <c r="W26" s="71"/>
      <c r="X26" s="72"/>
      <c r="Y26" s="13">
        <v>0</v>
      </c>
      <c r="Z26" s="14"/>
      <c r="AA26" s="13"/>
      <c r="AB26" s="13"/>
      <c r="AC26" s="12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25">
        <v>0</v>
      </c>
      <c r="BS26" s="25">
        <v>0</v>
      </c>
      <c r="BT26" s="25"/>
      <c r="BU26" s="2">
        <v>0</v>
      </c>
    </row>
    <row r="27" spans="1:73" ht="16.5" customHeight="1">
      <c r="A27" s="8">
        <v>26</v>
      </c>
      <c r="B27" s="71"/>
      <c r="C27" s="71"/>
      <c r="D27" s="72"/>
      <c r="E27" s="13"/>
      <c r="F27" s="14"/>
      <c r="G27" s="13"/>
      <c r="H27" s="13"/>
      <c r="I27" s="12"/>
      <c r="J27" s="13">
        <v>0</v>
      </c>
      <c r="K27" s="12"/>
      <c r="L27" s="15">
        <v>0</v>
      </c>
      <c r="M27" s="15">
        <v>0</v>
      </c>
      <c r="N27" s="12">
        <v>-12</v>
      </c>
      <c r="O27" s="12">
        <v>-12</v>
      </c>
      <c r="P27" s="23">
        <v>0</v>
      </c>
      <c r="Q27" s="20">
        <v>0</v>
      </c>
      <c r="R27" s="12">
        <v>-7</v>
      </c>
      <c r="S27" s="20">
        <v>0</v>
      </c>
      <c r="U27" s="3"/>
      <c r="V27" s="71"/>
      <c r="W27" s="71"/>
      <c r="X27" s="72"/>
      <c r="Y27" s="13">
        <v>0</v>
      </c>
      <c r="Z27" s="16"/>
      <c r="AA27" s="13"/>
      <c r="AB27" s="13"/>
      <c r="AC27" s="12">
        <v>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25">
        <v>0</v>
      </c>
      <c r="BS27" s="25">
        <v>0</v>
      </c>
      <c r="BT27" s="25"/>
      <c r="BU27" s="2">
        <v>0</v>
      </c>
    </row>
    <row r="28" spans="1:73" ht="16.5" customHeight="1">
      <c r="A28" s="8">
        <v>27</v>
      </c>
      <c r="B28" s="71"/>
      <c r="C28" s="71"/>
      <c r="D28" s="72"/>
      <c r="E28" s="13"/>
      <c r="F28" s="14"/>
      <c r="G28" s="13"/>
      <c r="H28" s="13"/>
      <c r="I28" s="12"/>
      <c r="J28" s="13">
        <v>0</v>
      </c>
      <c r="K28" s="12"/>
      <c r="L28" s="15">
        <v>0</v>
      </c>
      <c r="M28" s="15">
        <v>0</v>
      </c>
      <c r="N28" s="12">
        <v>-12</v>
      </c>
      <c r="O28" s="12">
        <v>-12</v>
      </c>
      <c r="P28" s="23">
        <v>0</v>
      </c>
      <c r="Q28" s="20">
        <v>0</v>
      </c>
      <c r="R28" s="12">
        <v>-7</v>
      </c>
      <c r="S28" s="20">
        <v>0</v>
      </c>
      <c r="U28" s="3"/>
      <c r="V28" s="71"/>
      <c r="W28" s="71"/>
      <c r="X28" s="72"/>
      <c r="Y28" s="13">
        <v>0</v>
      </c>
      <c r="Z28" s="14"/>
      <c r="AA28" s="13"/>
      <c r="AB28" s="13"/>
      <c r="AC28" s="12">
        <v>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25">
        <v>0</v>
      </c>
      <c r="BS28" s="25">
        <v>0</v>
      </c>
      <c r="BT28" s="25"/>
      <c r="BU28" s="2">
        <v>0</v>
      </c>
    </row>
    <row r="29" spans="1:73" ht="16.5" customHeight="1">
      <c r="A29" s="8">
        <v>28</v>
      </c>
      <c r="B29" s="71"/>
      <c r="C29" s="71"/>
      <c r="D29" s="72"/>
      <c r="E29" s="13"/>
      <c r="F29" s="14"/>
      <c r="G29" s="13"/>
      <c r="H29" s="13"/>
      <c r="I29" s="12"/>
      <c r="J29" s="13">
        <v>0</v>
      </c>
      <c r="K29" s="12"/>
      <c r="L29" s="15">
        <v>0</v>
      </c>
      <c r="M29" s="15">
        <v>0</v>
      </c>
      <c r="N29" s="12">
        <v>-12</v>
      </c>
      <c r="O29" s="12">
        <v>-12</v>
      </c>
      <c r="P29" s="23">
        <v>0</v>
      </c>
      <c r="Q29" s="20">
        <v>0</v>
      </c>
      <c r="R29" s="12">
        <v>-7</v>
      </c>
      <c r="S29" s="20">
        <v>0</v>
      </c>
      <c r="U29" s="3"/>
      <c r="V29" s="71"/>
      <c r="W29" s="71"/>
      <c r="X29" s="72"/>
      <c r="Y29" s="13">
        <v>0</v>
      </c>
      <c r="Z29" s="14"/>
      <c r="AA29" s="17"/>
      <c r="AB29" s="13"/>
      <c r="AC29" s="12">
        <v>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25">
        <v>0</v>
      </c>
      <c r="BS29" s="25">
        <v>0</v>
      </c>
      <c r="BT29" s="25"/>
      <c r="BU29" s="2">
        <v>0</v>
      </c>
    </row>
    <row r="30" spans="1:73" ht="16.5" customHeight="1">
      <c r="A30" s="8">
        <v>29</v>
      </c>
      <c r="B30" s="71"/>
      <c r="C30" s="71"/>
      <c r="D30" s="72"/>
      <c r="E30" s="13"/>
      <c r="F30" s="14"/>
      <c r="G30" s="13"/>
      <c r="H30" s="13"/>
      <c r="I30" s="12"/>
      <c r="J30" s="13">
        <v>0</v>
      </c>
      <c r="K30" s="12"/>
      <c r="L30" s="15">
        <v>0</v>
      </c>
      <c r="M30" s="15">
        <v>0</v>
      </c>
      <c r="N30" s="12">
        <v>-12</v>
      </c>
      <c r="O30" s="12">
        <v>-12</v>
      </c>
      <c r="P30" s="23">
        <v>0</v>
      </c>
      <c r="Q30" s="20">
        <v>0</v>
      </c>
      <c r="R30" s="12">
        <v>-7</v>
      </c>
      <c r="S30" s="20">
        <v>0</v>
      </c>
      <c r="U30" s="3"/>
      <c r="V30" s="71"/>
      <c r="W30" s="71"/>
      <c r="X30" s="72"/>
      <c r="Y30" s="13">
        <v>0</v>
      </c>
      <c r="Z30" s="14"/>
      <c r="AA30" s="13"/>
      <c r="AB30" s="13"/>
      <c r="AC30" s="12">
        <v>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25">
        <v>0</v>
      </c>
      <c r="BS30" s="25">
        <v>0</v>
      </c>
      <c r="BT30" s="25"/>
      <c r="BU30" s="2">
        <v>0</v>
      </c>
    </row>
    <row r="31" spans="1:73" ht="16.5" customHeight="1">
      <c r="A31" s="8">
        <v>30</v>
      </c>
      <c r="B31" s="71"/>
      <c r="C31" s="71"/>
      <c r="D31" s="72"/>
      <c r="E31" s="13"/>
      <c r="F31" s="14"/>
      <c r="G31" s="13"/>
      <c r="H31" s="13"/>
      <c r="I31" s="12"/>
      <c r="J31" s="13">
        <v>0</v>
      </c>
      <c r="K31" s="12"/>
      <c r="L31" s="15">
        <v>0</v>
      </c>
      <c r="M31" s="15">
        <v>0</v>
      </c>
      <c r="N31" s="12">
        <v>-12</v>
      </c>
      <c r="O31" s="12">
        <v>-12</v>
      </c>
      <c r="P31" s="23">
        <v>0</v>
      </c>
      <c r="Q31" s="20">
        <v>0</v>
      </c>
      <c r="R31" s="12">
        <v>-7</v>
      </c>
      <c r="S31" s="20">
        <v>0</v>
      </c>
      <c r="U31" s="3"/>
      <c r="V31" s="71"/>
      <c r="W31" s="71"/>
      <c r="X31" s="72"/>
      <c r="Y31" s="13">
        <v>0</v>
      </c>
      <c r="Z31" s="14"/>
      <c r="AA31" s="13"/>
      <c r="AB31" s="13"/>
      <c r="AC31" s="12">
        <v>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25">
        <v>0</v>
      </c>
      <c r="BS31" s="25">
        <v>0</v>
      </c>
      <c r="BT31" s="25"/>
      <c r="BU31" s="2">
        <v>0</v>
      </c>
    </row>
    <row r="32" spans="1:73" ht="16.5" customHeight="1">
      <c r="A32" s="8">
        <v>31</v>
      </c>
      <c r="B32" s="71"/>
      <c r="C32" s="71"/>
      <c r="D32" s="72"/>
      <c r="E32" s="13"/>
      <c r="F32" s="16"/>
      <c r="G32" s="13"/>
      <c r="H32" s="13"/>
      <c r="I32" s="12"/>
      <c r="J32" s="13">
        <v>0</v>
      </c>
      <c r="K32" s="12"/>
      <c r="L32" s="15">
        <v>0</v>
      </c>
      <c r="M32" s="15">
        <v>0</v>
      </c>
      <c r="N32" s="12">
        <v>-12</v>
      </c>
      <c r="O32" s="12">
        <v>-12</v>
      </c>
      <c r="P32" s="23">
        <v>0</v>
      </c>
      <c r="Q32" s="20">
        <v>0</v>
      </c>
      <c r="R32" s="12">
        <v>-7</v>
      </c>
      <c r="S32" s="20">
        <v>0</v>
      </c>
      <c r="U32" s="3"/>
      <c r="V32" s="71"/>
      <c r="W32" s="71"/>
      <c r="X32" s="72"/>
      <c r="Y32" s="13">
        <v>0</v>
      </c>
      <c r="Z32" s="14"/>
      <c r="AA32" s="13"/>
      <c r="AB32" s="13"/>
      <c r="AC32" s="12">
        <v>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25">
        <v>0</v>
      </c>
      <c r="BS32" s="25">
        <v>0</v>
      </c>
      <c r="BT32" s="25"/>
      <c r="BU32" s="2">
        <v>0</v>
      </c>
    </row>
    <row r="33" spans="1:73" ht="16.5" customHeight="1">
      <c r="A33" s="8">
        <v>32</v>
      </c>
      <c r="B33" s="71"/>
      <c r="C33" s="71"/>
      <c r="D33" s="72"/>
      <c r="E33" s="13"/>
      <c r="F33" s="14"/>
      <c r="G33" s="13"/>
      <c r="H33" s="13"/>
      <c r="I33" s="12"/>
      <c r="J33" s="13">
        <v>0</v>
      </c>
      <c r="K33" s="12"/>
      <c r="L33" s="15">
        <v>0</v>
      </c>
      <c r="M33" s="15">
        <v>0</v>
      </c>
      <c r="N33" s="12">
        <v>-12</v>
      </c>
      <c r="O33" s="12">
        <v>-12</v>
      </c>
      <c r="P33" s="23">
        <v>0</v>
      </c>
      <c r="Q33" s="20">
        <v>0</v>
      </c>
      <c r="R33" s="12">
        <v>-7</v>
      </c>
      <c r="S33" s="20">
        <v>0</v>
      </c>
      <c r="U33" s="3"/>
      <c r="V33" s="71"/>
      <c r="W33" s="71"/>
      <c r="X33" s="72"/>
      <c r="Y33" s="13">
        <v>0</v>
      </c>
      <c r="Z33" s="16"/>
      <c r="AA33" s="13"/>
      <c r="AB33" s="13"/>
      <c r="AC33" s="12">
        <v>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25">
        <v>0</v>
      </c>
      <c r="BS33" s="25">
        <v>0</v>
      </c>
      <c r="BT33" s="25"/>
      <c r="BU33" s="2">
        <v>0</v>
      </c>
    </row>
    <row r="34" spans="1:73" ht="16.5" customHeight="1">
      <c r="A34" s="8">
        <v>33</v>
      </c>
      <c r="B34" s="71"/>
      <c r="C34" s="71"/>
      <c r="D34" s="72"/>
      <c r="E34" s="13"/>
      <c r="F34" s="16"/>
      <c r="G34" s="13"/>
      <c r="H34" s="13"/>
      <c r="I34" s="12"/>
      <c r="J34" s="13">
        <v>0</v>
      </c>
      <c r="K34" s="12"/>
      <c r="L34" s="15">
        <v>0</v>
      </c>
      <c r="M34" s="15">
        <v>0</v>
      </c>
      <c r="N34" s="12">
        <v>-12</v>
      </c>
      <c r="O34" s="12">
        <v>-12</v>
      </c>
      <c r="P34" s="23">
        <v>0</v>
      </c>
      <c r="Q34" s="20">
        <v>0</v>
      </c>
      <c r="R34" s="12">
        <v>-7</v>
      </c>
      <c r="S34" s="20">
        <v>0</v>
      </c>
      <c r="U34" s="3"/>
      <c r="V34" s="71"/>
      <c r="W34" s="71"/>
      <c r="X34" s="72"/>
      <c r="Y34" s="13">
        <v>0</v>
      </c>
      <c r="Z34" s="14"/>
      <c r="AA34" s="13"/>
      <c r="AB34" s="13"/>
      <c r="AC34" s="12">
        <v>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25">
        <v>0</v>
      </c>
      <c r="BS34" s="25">
        <v>0</v>
      </c>
      <c r="BT34" s="25"/>
      <c r="BU34" s="2">
        <v>0</v>
      </c>
    </row>
    <row r="35" spans="1:73" ht="16.5" customHeight="1">
      <c r="A35" s="8">
        <v>34</v>
      </c>
      <c r="B35" s="71"/>
      <c r="C35" s="71"/>
      <c r="D35" s="72"/>
      <c r="E35" s="13"/>
      <c r="F35" s="14"/>
      <c r="G35" s="13"/>
      <c r="H35" s="13"/>
      <c r="I35" s="12"/>
      <c r="J35" s="13">
        <v>0</v>
      </c>
      <c r="K35" s="12"/>
      <c r="L35" s="15">
        <v>0</v>
      </c>
      <c r="M35" s="15">
        <v>0</v>
      </c>
      <c r="N35" s="12">
        <v>-12</v>
      </c>
      <c r="O35" s="12">
        <v>-12</v>
      </c>
      <c r="P35" s="23">
        <v>0</v>
      </c>
      <c r="Q35" s="20">
        <v>0</v>
      </c>
      <c r="R35" s="12">
        <v>-7</v>
      </c>
      <c r="S35" s="20">
        <v>0</v>
      </c>
      <c r="U35" s="3"/>
      <c r="V35" s="71"/>
      <c r="W35" s="71"/>
      <c r="X35" s="72"/>
      <c r="Y35" s="13">
        <v>0</v>
      </c>
      <c r="Z35" s="14"/>
      <c r="AA35" s="13"/>
      <c r="AB35" s="13"/>
      <c r="AC35" s="12">
        <v>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25">
        <v>0</v>
      </c>
      <c r="BS35" s="25">
        <v>0</v>
      </c>
      <c r="BT35" s="25"/>
      <c r="BU35" s="2">
        <v>0</v>
      </c>
    </row>
    <row r="36" spans="1:73" ht="16.5" customHeight="1">
      <c r="A36" s="8">
        <v>35</v>
      </c>
      <c r="B36" s="71"/>
      <c r="C36" s="71"/>
      <c r="D36" s="72"/>
      <c r="E36" s="13"/>
      <c r="F36" s="14"/>
      <c r="G36" s="17"/>
      <c r="H36" s="13"/>
      <c r="I36" s="12"/>
      <c r="J36" s="13">
        <v>0</v>
      </c>
      <c r="K36" s="12"/>
      <c r="L36" s="15">
        <v>0</v>
      </c>
      <c r="M36" s="15">
        <v>0</v>
      </c>
      <c r="N36" s="12">
        <v>-12</v>
      </c>
      <c r="O36" s="12">
        <v>-12</v>
      </c>
      <c r="P36" s="23">
        <v>0</v>
      </c>
      <c r="Q36" s="20">
        <v>0</v>
      </c>
      <c r="R36" s="12">
        <v>-7</v>
      </c>
      <c r="S36" s="20">
        <v>0</v>
      </c>
      <c r="U36" s="3"/>
      <c r="V36" s="71"/>
      <c r="W36" s="71"/>
      <c r="X36" s="72"/>
      <c r="Y36" s="13">
        <v>0</v>
      </c>
      <c r="Z36" s="14"/>
      <c r="AA36" s="13"/>
      <c r="AB36" s="13"/>
      <c r="AC36" s="12">
        <v>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25">
        <v>0</v>
      </c>
      <c r="BS36" s="25">
        <v>0</v>
      </c>
      <c r="BT36" s="25"/>
      <c r="BU36" s="2">
        <v>0</v>
      </c>
    </row>
    <row r="37" spans="1:73" ht="16.5" customHeight="1">
      <c r="A37" s="8">
        <v>36</v>
      </c>
      <c r="B37" s="1"/>
      <c r="C37" s="1"/>
      <c r="D37" s="35"/>
      <c r="E37" s="13"/>
      <c r="F37" s="14"/>
      <c r="G37" s="13"/>
      <c r="H37" s="13"/>
      <c r="I37" s="12"/>
      <c r="J37" s="13">
        <v>0</v>
      </c>
      <c r="K37" s="12"/>
      <c r="L37" s="15">
        <v>0</v>
      </c>
      <c r="M37" s="15">
        <v>0</v>
      </c>
      <c r="N37" s="12">
        <v>-12</v>
      </c>
      <c r="O37" s="12">
        <v>-12</v>
      </c>
      <c r="P37" s="23">
        <v>0</v>
      </c>
      <c r="Q37" s="20">
        <v>0</v>
      </c>
      <c r="R37" s="12">
        <v>-7</v>
      </c>
      <c r="S37" s="20">
        <v>0</v>
      </c>
      <c r="U37" s="3"/>
      <c r="V37" s="1"/>
      <c r="W37" s="1"/>
      <c r="X37" s="35"/>
      <c r="Y37" s="13">
        <v>0</v>
      </c>
      <c r="Z37" s="14"/>
      <c r="AA37" s="13"/>
      <c r="AB37" s="13"/>
      <c r="AC37" s="12">
        <v>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25">
        <v>0</v>
      </c>
      <c r="BS37" s="25">
        <v>0</v>
      </c>
      <c r="BT37" s="25"/>
      <c r="BU37" s="2">
        <v>0</v>
      </c>
    </row>
    <row r="38" spans="1:73" ht="16.5" customHeight="1">
      <c r="A38" s="8">
        <v>37</v>
      </c>
      <c r="B38" s="1"/>
      <c r="C38" s="1"/>
      <c r="D38" s="43"/>
      <c r="E38" s="13"/>
      <c r="F38" s="14"/>
      <c r="G38" s="13"/>
      <c r="H38" s="13"/>
      <c r="I38" s="12"/>
      <c r="J38" s="13">
        <v>0</v>
      </c>
      <c r="K38" s="12"/>
      <c r="L38" s="15">
        <v>0</v>
      </c>
      <c r="M38" s="15">
        <v>0</v>
      </c>
      <c r="N38" s="12">
        <v>-12</v>
      </c>
      <c r="O38" s="12">
        <v>-12</v>
      </c>
      <c r="P38" s="23">
        <v>0</v>
      </c>
      <c r="Q38" s="20">
        <v>0</v>
      </c>
      <c r="R38" s="12">
        <v>-7</v>
      </c>
      <c r="S38" s="20">
        <v>0</v>
      </c>
      <c r="U38" s="3"/>
      <c r="V38" s="1"/>
      <c r="W38" s="1"/>
      <c r="X38" s="35"/>
      <c r="Y38" s="13">
        <v>0</v>
      </c>
      <c r="Z38" s="14"/>
      <c r="AA38" s="13"/>
      <c r="AB38" s="13"/>
      <c r="AC38" s="12">
        <v>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25">
        <v>0</v>
      </c>
      <c r="BS38" s="25">
        <v>0</v>
      </c>
      <c r="BT38" s="25"/>
      <c r="BU38" s="2">
        <v>0</v>
      </c>
    </row>
    <row r="39" spans="1:73" ht="16.5" customHeight="1">
      <c r="A39" s="8">
        <v>38</v>
      </c>
      <c r="B39" s="1"/>
      <c r="C39" s="1"/>
      <c r="D39" s="43"/>
      <c r="E39" s="13"/>
      <c r="F39" s="14"/>
      <c r="G39" s="13"/>
      <c r="H39" s="13"/>
      <c r="I39" s="12"/>
      <c r="J39" s="13">
        <v>0</v>
      </c>
      <c r="K39" s="12"/>
      <c r="L39" s="15">
        <v>0</v>
      </c>
      <c r="M39" s="15">
        <v>0</v>
      </c>
      <c r="N39" s="12">
        <v>-12</v>
      </c>
      <c r="O39" s="12">
        <v>-12</v>
      </c>
      <c r="P39" s="23">
        <v>0</v>
      </c>
      <c r="Q39" s="20">
        <v>0</v>
      </c>
      <c r="R39" s="12">
        <v>-7</v>
      </c>
      <c r="S39" s="20">
        <v>0</v>
      </c>
      <c r="U39" s="3"/>
      <c r="V39" s="1"/>
      <c r="W39" s="1"/>
      <c r="X39" s="21"/>
      <c r="Y39" s="13">
        <v>0</v>
      </c>
      <c r="Z39" s="14"/>
      <c r="AA39" s="13"/>
      <c r="AB39" s="13"/>
      <c r="AC39" s="12">
        <v>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25">
        <v>0</v>
      </c>
      <c r="BS39" s="25">
        <v>0</v>
      </c>
      <c r="BT39" s="25"/>
      <c r="BU39" s="2">
        <v>0</v>
      </c>
    </row>
    <row r="40" spans="1:73" ht="16.5" customHeight="1">
      <c r="A40" s="8">
        <v>39</v>
      </c>
      <c r="B40" s="1"/>
      <c r="C40" s="1"/>
      <c r="D40" s="43"/>
      <c r="E40" s="13"/>
      <c r="F40" s="14"/>
      <c r="G40" s="13"/>
      <c r="H40" s="13"/>
      <c r="I40" s="12"/>
      <c r="J40" s="13">
        <v>0</v>
      </c>
      <c r="K40" s="12"/>
      <c r="L40" s="15">
        <v>0</v>
      </c>
      <c r="M40" s="15">
        <v>0</v>
      </c>
      <c r="N40" s="12">
        <v>-12</v>
      </c>
      <c r="O40" s="12">
        <v>-12</v>
      </c>
      <c r="P40" s="23">
        <v>0</v>
      </c>
      <c r="Q40" s="20">
        <v>0</v>
      </c>
      <c r="R40" s="12">
        <v>-7</v>
      </c>
      <c r="S40" s="20">
        <v>0</v>
      </c>
      <c r="U40" s="3"/>
      <c r="V40" s="1"/>
      <c r="W40" s="1"/>
      <c r="X40" s="21"/>
      <c r="Y40" s="13">
        <v>0</v>
      </c>
      <c r="Z40" s="14"/>
      <c r="AA40" s="13"/>
      <c r="AB40" s="13"/>
      <c r="AC40" s="12">
        <v>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25">
        <v>0</v>
      </c>
      <c r="BS40" s="25">
        <v>0</v>
      </c>
      <c r="BT40" s="25"/>
      <c r="BU40" s="2">
        <v>0</v>
      </c>
    </row>
    <row r="41" spans="1:73" ht="16.5" customHeight="1">
      <c r="A41" s="8">
        <v>40</v>
      </c>
      <c r="B41" s="1"/>
      <c r="C41" s="1"/>
      <c r="D41" s="35"/>
      <c r="E41" s="13"/>
      <c r="F41" s="14"/>
      <c r="G41" s="13"/>
      <c r="H41" s="13"/>
      <c r="I41" s="12"/>
      <c r="J41" s="13">
        <v>0</v>
      </c>
      <c r="K41" s="12"/>
      <c r="L41" s="15">
        <v>0</v>
      </c>
      <c r="M41" s="15">
        <v>0</v>
      </c>
      <c r="N41" s="12">
        <v>-12</v>
      </c>
      <c r="O41" s="12">
        <v>-12</v>
      </c>
      <c r="P41" s="23">
        <v>0</v>
      </c>
      <c r="Q41" s="20">
        <v>0</v>
      </c>
      <c r="R41" s="12">
        <v>-7</v>
      </c>
      <c r="S41" s="20">
        <v>0</v>
      </c>
      <c r="U41" s="3"/>
      <c r="V41" s="1"/>
      <c r="W41" s="1"/>
      <c r="X41" s="21"/>
      <c r="Y41" s="13">
        <v>0</v>
      </c>
      <c r="Z41" s="14"/>
      <c r="AA41" s="13"/>
      <c r="AB41" s="13"/>
      <c r="AC41" s="12">
        <v>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25">
        <v>0</v>
      </c>
      <c r="BS41" s="25">
        <v>0</v>
      </c>
      <c r="BT41" s="25"/>
      <c r="BU41" s="2">
        <v>0</v>
      </c>
    </row>
    <row r="42" spans="1:73" ht="16.5" customHeight="1">
      <c r="A42" s="8">
        <v>41</v>
      </c>
      <c r="B42" s="1"/>
      <c r="C42" s="1"/>
      <c r="D42" s="43"/>
      <c r="E42" s="13"/>
      <c r="F42" s="14"/>
      <c r="G42" s="13"/>
      <c r="H42" s="13"/>
      <c r="I42" s="12"/>
      <c r="J42" s="13">
        <v>0</v>
      </c>
      <c r="K42" s="12"/>
      <c r="L42" s="15">
        <v>0</v>
      </c>
      <c r="M42" s="15">
        <v>0</v>
      </c>
      <c r="N42" s="12">
        <v>-12</v>
      </c>
      <c r="O42" s="12">
        <v>-12</v>
      </c>
      <c r="P42" s="23">
        <v>0</v>
      </c>
      <c r="Q42" s="20">
        <v>0</v>
      </c>
      <c r="R42" s="12">
        <v>-7</v>
      </c>
      <c r="S42" s="20">
        <v>0</v>
      </c>
      <c r="U42" s="3"/>
      <c r="V42" s="1"/>
      <c r="W42" s="1"/>
      <c r="X42" s="21"/>
      <c r="Y42" s="13">
        <v>0</v>
      </c>
      <c r="Z42" s="14"/>
      <c r="AA42" s="13"/>
      <c r="AB42" s="13"/>
      <c r="AC42" s="12">
        <v>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25">
        <v>0</v>
      </c>
      <c r="BS42" s="25">
        <v>0</v>
      </c>
      <c r="BT42" s="25"/>
      <c r="BU42" s="2">
        <v>0</v>
      </c>
    </row>
    <row r="43" spans="1:73" ht="16.5" customHeight="1">
      <c r="A43" s="8">
        <v>42</v>
      </c>
      <c r="B43" s="1"/>
      <c r="C43" s="1"/>
      <c r="D43" s="43"/>
      <c r="E43" s="13"/>
      <c r="F43" s="13"/>
      <c r="G43" s="13"/>
      <c r="H43" s="13"/>
      <c r="I43" s="12"/>
      <c r="J43" s="13">
        <v>0</v>
      </c>
      <c r="K43" s="12"/>
      <c r="L43" s="15">
        <v>0</v>
      </c>
      <c r="M43" s="15">
        <v>0</v>
      </c>
      <c r="N43" s="12">
        <v>-12</v>
      </c>
      <c r="O43" s="12">
        <v>-12</v>
      </c>
      <c r="P43" s="23">
        <v>0</v>
      </c>
      <c r="Q43" s="20">
        <v>0</v>
      </c>
      <c r="R43" s="12">
        <v>-7</v>
      </c>
      <c r="S43" s="20">
        <v>0</v>
      </c>
      <c r="U43" s="3"/>
      <c r="V43" s="1"/>
      <c r="W43" s="1"/>
      <c r="X43" s="21"/>
      <c r="Y43" s="13">
        <v>0</v>
      </c>
      <c r="Z43" s="13"/>
      <c r="AA43" s="13"/>
      <c r="AB43" s="13"/>
      <c r="AC43" s="12">
        <v>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25">
        <v>0</v>
      </c>
      <c r="BS43" s="25">
        <v>0</v>
      </c>
      <c r="BT43" s="25"/>
      <c r="BU43" s="2">
        <v>0</v>
      </c>
    </row>
    <row r="44" spans="1:73" ht="16.5" customHeight="1">
      <c r="A44" s="8">
        <v>43</v>
      </c>
      <c r="B44" s="1"/>
      <c r="C44" s="1"/>
      <c r="D44" s="43"/>
      <c r="E44" s="13"/>
      <c r="F44" s="14"/>
      <c r="G44" s="13"/>
      <c r="H44" s="13"/>
      <c r="I44" s="12"/>
      <c r="J44" s="13">
        <v>0</v>
      </c>
      <c r="K44" s="12"/>
      <c r="L44" s="15">
        <v>0</v>
      </c>
      <c r="M44" s="15">
        <v>0</v>
      </c>
      <c r="N44" s="12">
        <v>-12</v>
      </c>
      <c r="O44" s="12">
        <v>-12</v>
      </c>
      <c r="P44" s="23">
        <v>0</v>
      </c>
      <c r="Q44" s="20">
        <v>0</v>
      </c>
      <c r="R44" s="12">
        <v>-7</v>
      </c>
      <c r="S44" s="20">
        <v>0</v>
      </c>
      <c r="U44" s="3"/>
      <c r="V44" s="1"/>
      <c r="W44" s="1"/>
      <c r="X44" s="21"/>
      <c r="Y44" s="13">
        <v>0</v>
      </c>
      <c r="Z44" s="14"/>
      <c r="AA44" s="13"/>
      <c r="AB44" s="13"/>
      <c r="AC44" s="12">
        <v>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25">
        <v>0</v>
      </c>
      <c r="BS44" s="25">
        <v>0</v>
      </c>
      <c r="BT44" s="25"/>
      <c r="BU44" s="2">
        <v>0</v>
      </c>
    </row>
    <row r="45" spans="1:73" ht="16.5" customHeight="1">
      <c r="A45" s="8">
        <v>44</v>
      </c>
      <c r="B45" s="1"/>
      <c r="C45" s="1"/>
      <c r="D45" s="43"/>
      <c r="E45" s="13"/>
      <c r="F45" s="14"/>
      <c r="G45" s="13"/>
      <c r="H45" s="13"/>
      <c r="I45" s="12"/>
      <c r="J45" s="13">
        <v>0</v>
      </c>
      <c r="K45" s="12"/>
      <c r="L45" s="15">
        <v>0</v>
      </c>
      <c r="M45" s="15">
        <v>0</v>
      </c>
      <c r="N45" s="12">
        <v>-12</v>
      </c>
      <c r="O45" s="12">
        <v>-12</v>
      </c>
      <c r="P45" s="23">
        <v>0</v>
      </c>
      <c r="Q45" s="20">
        <v>0</v>
      </c>
      <c r="R45" s="12">
        <v>-7</v>
      </c>
      <c r="S45" s="20">
        <v>0</v>
      </c>
      <c r="U45" s="3"/>
      <c r="V45" s="1"/>
      <c r="W45" s="1"/>
      <c r="X45" s="21"/>
      <c r="Y45" s="13">
        <v>0</v>
      </c>
      <c r="Z45" s="14"/>
      <c r="AA45" s="13"/>
      <c r="AB45" s="13"/>
      <c r="AC45" s="12"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25">
        <v>0</v>
      </c>
      <c r="BS45" s="25">
        <v>0</v>
      </c>
      <c r="BT45" s="25"/>
      <c r="BU45" s="2">
        <v>0</v>
      </c>
    </row>
    <row r="46" spans="1:73" ht="16.5" customHeight="1">
      <c r="A46" s="8">
        <v>45</v>
      </c>
      <c r="B46" s="1"/>
      <c r="C46" s="1"/>
      <c r="D46" s="43"/>
      <c r="E46" s="13"/>
      <c r="F46" s="14"/>
      <c r="G46" s="13"/>
      <c r="H46" s="13"/>
      <c r="I46" s="12"/>
      <c r="J46" s="13">
        <v>0</v>
      </c>
      <c r="K46" s="12"/>
      <c r="L46" s="15">
        <v>0</v>
      </c>
      <c r="M46" s="15">
        <v>0</v>
      </c>
      <c r="N46" s="12">
        <v>-12</v>
      </c>
      <c r="O46" s="12">
        <v>-12</v>
      </c>
      <c r="P46" s="23">
        <v>0</v>
      </c>
      <c r="Q46" s="20">
        <v>0</v>
      </c>
      <c r="R46" s="12">
        <v>-7</v>
      </c>
      <c r="S46" s="20">
        <v>0</v>
      </c>
      <c r="U46" s="3"/>
      <c r="V46" s="1"/>
      <c r="W46" s="1"/>
      <c r="X46" s="21"/>
      <c r="Y46" s="13">
        <v>0</v>
      </c>
      <c r="Z46" s="14"/>
      <c r="AA46" s="13"/>
      <c r="AB46" s="13"/>
      <c r="AC46" s="12">
        <v>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25">
        <v>0</v>
      </c>
      <c r="BS46" s="25">
        <v>0</v>
      </c>
      <c r="BT46" s="25"/>
      <c r="BU46" s="2">
        <v>0</v>
      </c>
    </row>
    <row r="47" spans="1:73" ht="16.5" customHeight="1">
      <c r="A47" s="8">
        <v>46</v>
      </c>
      <c r="B47" s="1"/>
      <c r="C47" s="1"/>
      <c r="D47" s="43"/>
      <c r="E47" s="13"/>
      <c r="F47" s="14"/>
      <c r="G47" s="13"/>
      <c r="H47" s="13"/>
      <c r="I47" s="12"/>
      <c r="J47" s="13">
        <v>0</v>
      </c>
      <c r="K47" s="12"/>
      <c r="L47" s="15">
        <v>0</v>
      </c>
      <c r="M47" s="15">
        <v>0</v>
      </c>
      <c r="N47" s="12">
        <v>-12</v>
      </c>
      <c r="O47" s="12">
        <v>-12</v>
      </c>
      <c r="P47" s="23">
        <v>0</v>
      </c>
      <c r="Q47" s="20">
        <v>0</v>
      </c>
      <c r="R47" s="12">
        <v>-7</v>
      </c>
      <c r="S47" s="20">
        <v>0</v>
      </c>
      <c r="U47" s="3"/>
      <c r="V47" s="1"/>
      <c r="W47" s="1"/>
      <c r="X47" s="21"/>
      <c r="Y47" s="13">
        <v>0</v>
      </c>
      <c r="Z47" s="14"/>
      <c r="AA47" s="13"/>
      <c r="AB47" s="13"/>
      <c r="AC47" s="12">
        <v>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25">
        <v>0</v>
      </c>
      <c r="BS47" s="25">
        <v>0</v>
      </c>
      <c r="BT47" s="25"/>
      <c r="BU47" s="2">
        <v>0</v>
      </c>
    </row>
    <row r="48" spans="1:73" ht="16.5" customHeight="1">
      <c r="A48" s="8">
        <v>47</v>
      </c>
      <c r="B48" s="1"/>
      <c r="C48" s="1"/>
      <c r="D48" s="21"/>
      <c r="E48" s="13"/>
      <c r="F48" s="14"/>
      <c r="G48" s="13"/>
      <c r="H48" s="13"/>
      <c r="I48" s="12"/>
      <c r="J48" s="13">
        <v>0</v>
      </c>
      <c r="K48" s="12"/>
      <c r="L48" s="15">
        <v>0</v>
      </c>
      <c r="M48" s="15">
        <v>0</v>
      </c>
      <c r="N48" s="12">
        <v>-12</v>
      </c>
      <c r="O48" s="12">
        <v>-12</v>
      </c>
      <c r="P48" s="23">
        <v>0</v>
      </c>
      <c r="Q48" s="20">
        <v>0</v>
      </c>
      <c r="R48" s="12">
        <v>-7</v>
      </c>
      <c r="S48" s="20">
        <v>0</v>
      </c>
      <c r="U48" s="3"/>
      <c r="V48" s="1"/>
      <c r="W48" s="1"/>
      <c r="X48" s="21"/>
      <c r="Y48" s="13">
        <v>0</v>
      </c>
      <c r="Z48" s="14"/>
      <c r="AA48" s="13"/>
      <c r="AB48" s="13"/>
      <c r="AC48" s="12">
        <v>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25">
        <v>0</v>
      </c>
      <c r="BS48" s="25">
        <v>0</v>
      </c>
      <c r="BT48" s="25"/>
      <c r="BU48" s="2">
        <v>0</v>
      </c>
    </row>
    <row r="49" spans="1:73" ht="16.5" customHeight="1">
      <c r="A49" s="8">
        <v>48</v>
      </c>
      <c r="B49" s="1"/>
      <c r="C49" s="1"/>
      <c r="D49" s="21"/>
      <c r="E49" s="13"/>
      <c r="F49" s="14"/>
      <c r="G49" s="13"/>
      <c r="H49" s="13"/>
      <c r="I49" s="12"/>
      <c r="J49" s="13">
        <v>0</v>
      </c>
      <c r="K49" s="12"/>
      <c r="L49" s="15">
        <v>0</v>
      </c>
      <c r="M49" s="15">
        <v>0</v>
      </c>
      <c r="N49" s="12">
        <v>-12</v>
      </c>
      <c r="O49" s="12">
        <v>-12</v>
      </c>
      <c r="P49" s="23">
        <v>0</v>
      </c>
      <c r="Q49" s="20">
        <v>0</v>
      </c>
      <c r="R49" s="12">
        <v>-7</v>
      </c>
      <c r="S49" s="20">
        <v>0</v>
      </c>
      <c r="U49" s="3"/>
      <c r="V49" s="1"/>
      <c r="W49" s="1"/>
      <c r="X49" s="21"/>
      <c r="Y49" s="13">
        <v>0</v>
      </c>
      <c r="Z49" s="14"/>
      <c r="AA49" s="13"/>
      <c r="AB49" s="13"/>
      <c r="AC49" s="12">
        <v>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25">
        <v>0</v>
      </c>
      <c r="BS49" s="25">
        <v>0</v>
      </c>
      <c r="BT49" s="25"/>
      <c r="BU49" s="2">
        <v>0</v>
      </c>
    </row>
    <row r="50" spans="1:73" ht="16.5" customHeight="1">
      <c r="A50" s="8">
        <v>49</v>
      </c>
      <c r="B50" s="1"/>
      <c r="C50" s="1"/>
      <c r="D50" s="21"/>
      <c r="E50" s="13"/>
      <c r="F50" s="14"/>
      <c r="G50" s="13"/>
      <c r="H50" s="13"/>
      <c r="I50" s="12"/>
      <c r="J50" s="13">
        <v>0</v>
      </c>
      <c r="K50" s="12"/>
      <c r="L50" s="15">
        <v>0</v>
      </c>
      <c r="M50" s="15">
        <v>0</v>
      </c>
      <c r="N50" s="12">
        <v>-12</v>
      </c>
      <c r="O50" s="12">
        <v>-12</v>
      </c>
      <c r="P50" s="23">
        <v>0</v>
      </c>
      <c r="Q50" s="20">
        <v>0</v>
      </c>
      <c r="R50" s="12">
        <v>-7</v>
      </c>
      <c r="S50" s="20">
        <v>0</v>
      </c>
      <c r="U50" s="3"/>
      <c r="V50" s="1"/>
      <c r="W50" s="1"/>
      <c r="X50" s="21"/>
      <c r="Y50" s="13">
        <v>0</v>
      </c>
      <c r="Z50" s="14"/>
      <c r="AA50" s="13"/>
      <c r="AB50" s="13"/>
      <c r="AC50" s="12">
        <v>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25">
        <v>0</v>
      </c>
      <c r="BS50" s="25">
        <v>0</v>
      </c>
      <c r="BT50" s="25"/>
      <c r="BU50" s="2">
        <v>0</v>
      </c>
    </row>
    <row r="51" spans="1:73" ht="16.5" customHeight="1">
      <c r="A51" s="8">
        <v>50</v>
      </c>
      <c r="B51" s="1"/>
      <c r="C51" s="1"/>
      <c r="D51" s="21"/>
      <c r="E51" s="13"/>
      <c r="F51" s="14"/>
      <c r="G51" s="13"/>
      <c r="H51" s="13"/>
      <c r="I51" s="12"/>
      <c r="J51" s="13">
        <v>0</v>
      </c>
      <c r="K51" s="12"/>
      <c r="L51" s="15">
        <v>0</v>
      </c>
      <c r="M51" s="15">
        <v>0</v>
      </c>
      <c r="N51" s="12">
        <v>-12</v>
      </c>
      <c r="O51" s="12">
        <v>-12</v>
      </c>
      <c r="P51" s="23">
        <v>0</v>
      </c>
      <c r="Q51" s="20">
        <v>0</v>
      </c>
      <c r="R51" s="12">
        <v>-7</v>
      </c>
      <c r="S51" s="20">
        <v>0</v>
      </c>
      <c r="U51" s="3"/>
      <c r="V51" s="1"/>
      <c r="W51" s="1"/>
      <c r="X51" s="21"/>
      <c r="Y51" s="13">
        <v>0</v>
      </c>
      <c r="Z51" s="14"/>
      <c r="AA51" s="13"/>
      <c r="AB51" s="13"/>
      <c r="AC51" s="12">
        <v>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25">
        <v>0</v>
      </c>
      <c r="BS51" s="25">
        <v>0</v>
      </c>
      <c r="BT51" s="25"/>
      <c r="BU51" s="2">
        <v>0</v>
      </c>
    </row>
    <row r="52" spans="21:73" ht="16.5" customHeight="1">
      <c r="U52" s="3"/>
      <c r="Y52" s="13">
        <v>0</v>
      </c>
      <c r="Z52" s="14"/>
      <c r="AA52" s="13"/>
      <c r="AB52" s="13"/>
      <c r="AC52" s="12">
        <v>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25">
        <v>0</v>
      </c>
      <c r="BS52" s="25">
        <v>0</v>
      </c>
      <c r="BT52" s="25"/>
      <c r="BU52" s="2">
        <v>0</v>
      </c>
    </row>
    <row r="53" spans="25:73" ht="16.5" customHeight="1">
      <c r="Y53" s="13">
        <v>0</v>
      </c>
      <c r="Z53" s="14"/>
      <c r="AA53" s="13"/>
      <c r="AB53" s="13"/>
      <c r="AC53" s="12"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25">
        <v>0</v>
      </c>
      <c r="BS53" s="25">
        <v>0</v>
      </c>
      <c r="BT53" s="25"/>
      <c r="BU53" s="2">
        <v>0</v>
      </c>
    </row>
    <row r="54" spans="21:73" ht="16.5" customHeight="1">
      <c r="U54" s="3"/>
      <c r="Y54" s="13">
        <v>0</v>
      </c>
      <c r="Z54" s="14"/>
      <c r="AA54" s="13"/>
      <c r="AB54" s="13"/>
      <c r="AC54" s="12">
        <v>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25">
        <v>0</v>
      </c>
      <c r="BS54" s="25">
        <v>0</v>
      </c>
      <c r="BT54" s="25"/>
      <c r="BU54" s="2">
        <v>0</v>
      </c>
    </row>
    <row r="55" spans="25:73" ht="16.5" customHeight="1">
      <c r="Y55" s="13">
        <v>0</v>
      </c>
      <c r="Z55" s="14"/>
      <c r="AA55" s="13"/>
      <c r="AB55" s="13"/>
      <c r="AC55" s="12">
        <v>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25">
        <v>0</v>
      </c>
      <c r="BS55" s="25">
        <v>0</v>
      </c>
      <c r="BT55" s="25"/>
      <c r="BU55" s="2">
        <v>0</v>
      </c>
    </row>
    <row r="56" spans="25:73" ht="16.5" customHeight="1">
      <c r="Y56" s="13">
        <v>0</v>
      </c>
      <c r="Z56" s="14"/>
      <c r="AA56" s="13"/>
      <c r="AB56" s="13"/>
      <c r="AC56" s="12">
        <v>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25">
        <v>0</v>
      </c>
      <c r="BS56" s="25">
        <v>0</v>
      </c>
      <c r="BT56" s="25"/>
      <c r="BU56" s="2">
        <v>0</v>
      </c>
    </row>
    <row r="57" spans="21:72" ht="12.75">
      <c r="U57" s="3"/>
      <c r="AD57" s="46"/>
      <c r="BA57" s="49"/>
      <c r="BB57" s="50"/>
      <c r="BC57" s="51" t="s">
        <v>26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0"/>
      <c r="BS57" s="50">
        <v>93</v>
      </c>
      <c r="BT57" s="55"/>
    </row>
    <row r="58" spans="23:29" ht="12.75">
      <c r="W58" t="s">
        <v>31</v>
      </c>
      <c r="AC58" s="53">
        <v>93</v>
      </c>
    </row>
    <row r="59" spans="21:30" ht="12.75">
      <c r="U59" s="3"/>
      <c r="W59" t="s">
        <v>28</v>
      </c>
      <c r="AC59" s="53">
        <v>37.2</v>
      </c>
      <c r="AD59" s="46"/>
    </row>
    <row r="60" spans="23:29" ht="12.75">
      <c r="W60" t="s">
        <v>29</v>
      </c>
      <c r="AC60" s="53">
        <v>30.784946236559136</v>
      </c>
    </row>
    <row r="61" spans="21:30" ht="12.75">
      <c r="U61" s="3"/>
      <c r="AD61" s="46"/>
    </row>
    <row r="63" spans="21:30" ht="12.75">
      <c r="U63" s="3"/>
      <c r="AD63" s="46"/>
    </row>
    <row r="65" spans="21:30" ht="12.75">
      <c r="U65" s="3"/>
      <c r="AD65" s="46"/>
    </row>
    <row r="68" spans="21:30" ht="12.75">
      <c r="U68" s="3"/>
      <c r="AD68" s="46"/>
    </row>
    <row r="70" spans="21:30" ht="12.75">
      <c r="U70" s="3"/>
      <c r="AD70" s="46"/>
    </row>
    <row r="72" spans="21:30" ht="12.75">
      <c r="U72" s="3"/>
      <c r="AD72" s="46"/>
    </row>
    <row r="74" spans="21:30" ht="12.75">
      <c r="U74" s="3"/>
      <c r="AD74" s="46"/>
    </row>
    <row r="76" spans="21:30" ht="12.75">
      <c r="U76" s="3"/>
      <c r="AD76" s="46"/>
    </row>
    <row r="79" spans="21:30" ht="12.75">
      <c r="U79" s="3"/>
      <c r="AD79" s="46"/>
    </row>
    <row r="81" spans="21:30" ht="12.75">
      <c r="U81" s="3"/>
      <c r="AD81" s="46"/>
    </row>
    <row r="83" spans="21:30" ht="12.75">
      <c r="U83" s="3"/>
      <c r="AD83" s="46"/>
    </row>
    <row r="85" spans="21:30" ht="12.75">
      <c r="U85" s="3"/>
      <c r="AD85" s="46"/>
    </row>
    <row r="87" spans="21:30" ht="12.75">
      <c r="U87" s="3"/>
      <c r="AD87" s="46"/>
    </row>
    <row r="90" spans="21:30" ht="12.75">
      <c r="U90" s="3"/>
      <c r="AD90" s="46"/>
    </row>
    <row r="92" spans="21:30" ht="12.75">
      <c r="U92" s="3"/>
      <c r="AD92" s="46"/>
    </row>
    <row r="94" spans="21:30" ht="12.75">
      <c r="U94" s="3"/>
      <c r="AD94" s="46"/>
    </row>
    <row r="96" spans="21:30" ht="12.75">
      <c r="U96" s="3"/>
      <c r="AD96" s="46"/>
    </row>
    <row r="98" spans="21:30" ht="12.75">
      <c r="U98" s="3"/>
      <c r="AD98" s="46"/>
    </row>
    <row r="101" spans="21:30" ht="12.75">
      <c r="U101" s="3"/>
      <c r="AD101" s="46"/>
    </row>
    <row r="103" spans="21:30" ht="12.75">
      <c r="U103" s="3"/>
      <c r="AD103" s="46"/>
    </row>
    <row r="105" spans="21:30" ht="12.75">
      <c r="U105" s="3"/>
      <c r="AD105" s="46"/>
    </row>
    <row r="107" spans="21:30" ht="12.75">
      <c r="U107" s="3"/>
      <c r="AD107" s="46"/>
    </row>
    <row r="109" spans="21:30" ht="12.75">
      <c r="U109" s="3"/>
      <c r="AD109" s="46"/>
    </row>
    <row r="112" spans="21:30" ht="12.75">
      <c r="U112" s="3"/>
      <c r="AD112" s="46"/>
    </row>
    <row r="114" spans="21:30" ht="12.75">
      <c r="U114" s="3"/>
      <c r="AD114" s="46"/>
    </row>
    <row r="116" spans="21:30" ht="12.75">
      <c r="U116" s="3"/>
      <c r="AD116" s="46"/>
    </row>
    <row r="118" spans="21:30" ht="12.75">
      <c r="U118" s="3"/>
      <c r="AD118" s="46"/>
    </row>
    <row r="120" spans="21:30" ht="12.75">
      <c r="U120" s="3"/>
      <c r="AD120" s="46"/>
    </row>
    <row r="123" spans="21:30" ht="12.75">
      <c r="U123" s="3"/>
      <c r="AD123" s="46"/>
    </row>
    <row r="125" spans="21:30" ht="12.75">
      <c r="U125" s="3"/>
      <c r="AD125" s="46"/>
    </row>
    <row r="127" spans="21:30" ht="12.75">
      <c r="U127" s="3"/>
      <c r="AD127" s="46"/>
    </row>
    <row r="129" spans="21:30" ht="12.75">
      <c r="U129" s="3"/>
      <c r="AD129" s="46"/>
    </row>
    <row r="131" spans="21:30" ht="12.75">
      <c r="U131" s="3"/>
      <c r="AD131" s="46"/>
    </row>
    <row r="134" spans="21:30" ht="12.75">
      <c r="U134" s="3"/>
      <c r="AD134" s="46"/>
    </row>
    <row r="136" spans="21:30" ht="12.75">
      <c r="U136" s="3"/>
      <c r="AD136" s="46"/>
    </row>
    <row r="138" spans="21:30" ht="12.75">
      <c r="U138" s="3"/>
      <c r="AD138" s="46"/>
    </row>
    <row r="140" spans="21:30" ht="12.75">
      <c r="U140" s="3"/>
      <c r="AD140" s="46"/>
    </row>
    <row r="142" spans="21:30" ht="12.75">
      <c r="U142" s="3"/>
      <c r="AD142" s="46"/>
    </row>
    <row r="145" spans="21:30" ht="12.75">
      <c r="U145" s="3"/>
      <c r="AD145" s="46"/>
    </row>
    <row r="147" spans="21:30" ht="12.75">
      <c r="U147" s="3"/>
      <c r="AD147" s="46"/>
    </row>
    <row r="149" spans="21:30" ht="12.75">
      <c r="U149" s="3"/>
      <c r="AD149" s="46"/>
    </row>
    <row r="151" spans="21:30" ht="12.75">
      <c r="U151" s="3"/>
      <c r="AD151" s="46"/>
    </row>
    <row r="153" spans="21:30" ht="12.75">
      <c r="U153" s="3"/>
      <c r="AD153" s="46"/>
    </row>
    <row r="156" spans="21:30" ht="12.75">
      <c r="U156" s="3"/>
      <c r="AD156" s="46"/>
    </row>
    <row r="158" spans="21:30" ht="12.75">
      <c r="U158" s="3"/>
      <c r="AD158" s="46"/>
    </row>
    <row r="160" spans="21:30" ht="12.75">
      <c r="U160" s="3"/>
      <c r="AD160" s="46"/>
    </row>
    <row r="162" spans="21:30" ht="12.75">
      <c r="U162" s="3"/>
      <c r="AD162" s="46"/>
    </row>
    <row r="164" spans="21:30" ht="12.75">
      <c r="U164" s="3"/>
      <c r="AD164" s="46"/>
    </row>
    <row r="167" spans="21:30" ht="12.75">
      <c r="U167" s="3"/>
      <c r="AD167" s="46"/>
    </row>
    <row r="169" spans="21:30" ht="12.75">
      <c r="U169" s="3"/>
      <c r="AD169" s="46"/>
    </row>
    <row r="171" spans="21:30" ht="12.75">
      <c r="U171" s="3"/>
      <c r="AD171" s="46"/>
    </row>
    <row r="173" spans="21:30" ht="12.75">
      <c r="U173" s="3"/>
      <c r="AD173" s="46"/>
    </row>
    <row r="175" spans="21:30" ht="12.75">
      <c r="U175" s="3"/>
      <c r="AD175" s="46"/>
    </row>
    <row r="178" spans="21:30" ht="12.75">
      <c r="U178" s="3"/>
      <c r="AD178" s="46"/>
    </row>
    <row r="180" spans="21:30" ht="12.75">
      <c r="U180" s="3"/>
      <c r="AD180" s="46"/>
    </row>
    <row r="182" spans="21:30" ht="12.75">
      <c r="U182" s="3"/>
      <c r="AD182" s="46"/>
    </row>
    <row r="184" spans="21:30" ht="12.75">
      <c r="U184" s="3"/>
      <c r="AD184" s="46"/>
    </row>
    <row r="186" spans="21:30" ht="12.75">
      <c r="U186" s="3"/>
      <c r="AD186" s="46"/>
    </row>
    <row r="189" spans="21:30" ht="12.75">
      <c r="U189" s="3"/>
      <c r="AD189" s="46"/>
    </row>
    <row r="191" spans="21:30" ht="12.75">
      <c r="U191" s="3"/>
      <c r="AD191" s="46"/>
    </row>
    <row r="193" spans="21:30" ht="12.75">
      <c r="U193" s="3"/>
      <c r="AD193" s="46"/>
    </row>
    <row r="195" spans="21:30" ht="12.75">
      <c r="U195" s="3"/>
      <c r="AD195" s="46"/>
    </row>
    <row r="197" spans="21:30" ht="12.75">
      <c r="U197" s="3"/>
      <c r="AD197" s="46"/>
    </row>
    <row r="200" spans="21:30" ht="12.75">
      <c r="U200" s="3"/>
      <c r="AD200" s="46"/>
    </row>
    <row r="202" spans="21:30" ht="12.75">
      <c r="U202" s="3"/>
      <c r="AD202" s="46"/>
    </row>
    <row r="204" spans="21:30" ht="12.75">
      <c r="U204" s="3"/>
      <c r="AD204" s="46"/>
    </row>
    <row r="206" spans="21:30" ht="12.75">
      <c r="U206" s="3"/>
      <c r="AD206" s="46"/>
    </row>
    <row r="208" spans="21:30" ht="12.75">
      <c r="U208" s="3"/>
      <c r="AD208" s="46"/>
    </row>
    <row r="211" spans="21:30" ht="12.75">
      <c r="U211" s="3"/>
      <c r="AD211" s="46"/>
    </row>
    <row r="213" spans="21:30" ht="12.75">
      <c r="U213" s="3"/>
      <c r="AD213" s="46"/>
    </row>
    <row r="215" spans="21:30" ht="12.75">
      <c r="U215" s="3"/>
      <c r="AD215" s="46"/>
    </row>
    <row r="217" spans="21:30" ht="12.75">
      <c r="U217" s="3"/>
      <c r="AD217" s="46"/>
    </row>
    <row r="219" spans="21:30" ht="12.75">
      <c r="U219" s="3"/>
      <c r="AD219" s="46"/>
    </row>
    <row r="222" spans="21:30" ht="12.75">
      <c r="U222" s="3"/>
      <c r="AD222" s="46"/>
    </row>
    <row r="224" spans="21:30" ht="12.75">
      <c r="U224" s="3"/>
      <c r="AD224" s="46"/>
    </row>
    <row r="226" spans="21:30" ht="12.75">
      <c r="U226" s="3"/>
      <c r="AD226" s="46"/>
    </row>
    <row r="228" spans="21:30" ht="12.75">
      <c r="U228" s="3"/>
      <c r="AD228" s="46"/>
    </row>
    <row r="230" spans="21:30" ht="12.75">
      <c r="U230" s="3"/>
      <c r="AD230" s="46"/>
    </row>
    <row r="233" spans="21:30" ht="12.75">
      <c r="U233" s="3"/>
      <c r="AD233" s="46"/>
    </row>
    <row r="235" spans="21:30" ht="12.75">
      <c r="U235" s="3"/>
      <c r="AD235" s="46"/>
    </row>
    <row r="237" spans="21:30" ht="12.75">
      <c r="U237" s="3"/>
      <c r="AD237" s="46"/>
    </row>
    <row r="239" spans="21:30" ht="12.75">
      <c r="U239" s="3"/>
      <c r="AD239" s="46"/>
    </row>
    <row r="241" spans="21:30" ht="12.75">
      <c r="U241" s="3"/>
      <c r="AD241" s="46"/>
    </row>
    <row r="244" spans="21:30" ht="12.75">
      <c r="U244" s="3"/>
      <c r="AD244" s="46"/>
    </row>
    <row r="246" spans="21:30" ht="12.75">
      <c r="U246" s="3"/>
      <c r="AD246" s="46"/>
    </row>
    <row r="248" spans="21:30" ht="12.75">
      <c r="U248" s="3"/>
      <c r="AD248" s="46"/>
    </row>
  </sheetData>
  <printOptions gridLines="1"/>
  <pageMargins left="0.13" right="0.13" top="0.58" bottom="1.04" header="0.33" footer="0.5"/>
  <pageSetup horizontalDpi="300" verticalDpi="300" orientation="portrait" paperSize="9" r:id="rId1"/>
  <headerFooter alignWithMargins="0">
    <oddHeader>&amp;LMMO 2004&amp;C&amp;16&amp;A&amp;R&amp;D</oddHeader>
    <oddFooter>&amp;LSĘDZIA SEKRETARZ
BOGUMIŁ STADLER&amp;RSĘDZIA GŁÓWNY
RYSZARD KUSIAK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</dc:creator>
  <cp:keywords/>
  <dc:description/>
  <cp:lastModifiedBy>BST</cp:lastModifiedBy>
  <cp:lastPrinted>2006-07-16T10:39:42Z</cp:lastPrinted>
  <dcterms:created xsi:type="dcterms:W3CDTF">2000-06-29T23:07:25Z</dcterms:created>
  <dcterms:modified xsi:type="dcterms:W3CDTF">2006-07-16T14:16:21Z</dcterms:modified>
  <cp:category/>
  <cp:version/>
  <cp:contentType/>
  <cp:contentStatus/>
</cp:coreProperties>
</file>